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<sst xmlns="http://schemas.openxmlformats.org/spreadsheetml/2006/main" count="878" uniqueCount="128">
  <si>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</si>
  <si>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</si>
  <si>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</si>
  <si>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</si>
  <si>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</si>
  <si>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</si>
  <si>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</si>
  <si>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</si>
  <si>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</si>
  <si>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</si>
  <si>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</si>
  <si>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</si>
  <si>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</si>
  <si>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</si>
  <si>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</si>
  <si>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</si>
  <si>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</si>
  <si>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</si>
  <si>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</si>
  <si>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</si>
  <si>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</si>
  <si>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</si>
  <si>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</si>
  <si>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</si>
  <si>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</si>
  <si>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</si>
  <si>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</si>
  <si>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</si>
  <si>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</si>
  <si>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</si>
  <si>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</si>
  <si>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</si>
  <si>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</si>
  <si>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</si>
  <si>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</si>
  <si>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</si>
  <si>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</si>
  <si>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</si>
  <si>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</si>
  <si>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</si>
  <si>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</si>
  <si>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</si>
  <si>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</si>
  <si>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</si>
  <si>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</si>
  <si>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</si>
  <si>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</si>
  <si>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</si>
  <si>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</si>
  <si>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</si>
  <si>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</si>
  <si>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</si>
  <si>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</si>
  <si>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</si>
  <si>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</si>
  <si>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</si>
  <si>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</si>
  <si>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</si>
  <si>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</si>
  <si>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</si>
  <si>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</si>
  <si>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</si>
  <si>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</si>
  <si>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</si>
  <si>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</si>
  <si>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</si>
  <si>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</si>
  <si>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</si>
  <si>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</si>
  <si>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</si>
  <si>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</si>
  <si>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</si>
  <si>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</si>
  <si>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</si>
  <si>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</si>
  <si>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</si>
  <si>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</si>
  <si>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</si>
  <si>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</si>
  <si>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</si>
  <si>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</si>
  <si>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</si>
  <si>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</si>
  <si>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</si>
  <si>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</si>
  <si>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</si>
  <si>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</si>
  <si>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</si>
  <si>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</si>
  <si>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</si>
  <si>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</si>
  <si>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</si>
  <si>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</si>
  <si>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</si>
  <si>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</si>
  <si>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</si>
  <si>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</si>
  <si>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</si>
  <si>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</si>
  <si>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</si>
  <si>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</si>
  <si>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</si>
  <si>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</si>
  <si>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</si>
  <si>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</si>
  <si>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</si>
  <si>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</si>
  <si>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</si>
  <si>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</si>
  <si>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</si>
  <si>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</si>
  <si>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</si>
  <si>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</si>
  <si>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</si>
  <si>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</si>
  <si>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APRILIE 2017</t>
  </si>
  <si>
    <t>SITUATIA CONSUMULUI DE MEDICAMENTE PENTRU PENSIONARI PANA LA 700 LEI APRILIE 2017</t>
  </si>
  <si>
    <t>SITUATIA CONSUMULUI DE MEDICAMENTE PENTRU DIABET   LUNA APRILIE 2017</t>
  </si>
  <si>
    <t>SITUATIA CONSUMULUI DE MEDICAMENTE PENTRU INSULINE LUNA APRILIE 2017</t>
  </si>
  <si>
    <t>SITUATIA CONSUMULUI DE MEDICAMENTE LA  DIABET SI INSULINE APRILIE 2017</t>
  </si>
  <si>
    <t>SITUATIA CONSUMULUI LA TESTE PENTRU LUNA APRILIE 2017</t>
  </si>
  <si>
    <t>SITUATIA CONSUMULUI DE MEDICAMENTE PENTRU COST VOLUM  LUNA APRILIE 2017</t>
  </si>
  <si>
    <t>SITUATIA CONSUMULUI DE MEDICAMENTE PENTRU ONCOLOGIE  LUNA APRILIE 2017</t>
  </si>
  <si>
    <t>SITUATIA CONSUMULUI DE MEDICAMENTE LA STARI POSTTRANSPLANT APRILIE 2017</t>
  </si>
  <si>
    <t>SITUATIA CONSUMULUI DE MEDICAMENTE PENTRU SCLEROZA   LUNA APRILIE 2017</t>
  </si>
  <si>
    <t>SITUATIA CONSUMULUI DE MEDICAMENTE LA STARI MUCOVISCIDOZA APRILIE 2017</t>
  </si>
  <si>
    <t>TOTAL  MSS</t>
  </si>
  <si>
    <t xml:space="preserve">Total consum unice fara MSS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</si>
</sst>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13" fillId="0" borderId="25" xfId="0" applyNumberFormat="1" applyFont="1" applyBorder="1" applyAlignment="1">
      <alignment/>
    </xf>
    <xf numFmtId="4" fontId="13" fillId="2" borderId="25" xfId="0" applyNumberFormat="1" applyFont="1" applyFill="1" applyBorder="1" applyAlignment="1">
      <alignment/>
    </xf>
    <xf numFmtId="4" fontId="13" fillId="0" borderId="16" xfId="0" applyNumberFormat="1" applyFont="1" applyBorder="1" applyAlignment="1">
      <alignment/>
    </xf>
    <xf numFmtId="4" fontId="13" fillId="2" borderId="16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3" fillId="2" borderId="2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2"/>
  <sheetViews>
    <sheetView tabSelected="1" workbookViewId="0" topLeftCell="A1">
      <selection activeCell="S2" sqref="S2:S4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140625" style="0" bestFit="1" customWidth="1"/>
    <col min="16" max="16" width="16.8515625" style="0" customWidth="1"/>
    <col min="17" max="17" width="15.7109375" style="0" bestFit="1" customWidth="1"/>
    <col min="18" max="18" width="18.140625" style="0" bestFit="1" customWidth="1"/>
    <col min="19" max="19" width="18.140625" style="13" bestFit="1" customWidth="1"/>
    <col min="20" max="70" width="9.140625" style="4" customWidth="1"/>
  </cols>
  <sheetData>
    <row r="1" spans="2:19" ht="16.5" thickBot="1">
      <c r="B1" s="20" t="s">
        <v>115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2.25" thickBot="1">
      <c r="A2" s="67" t="s">
        <v>0</v>
      </c>
      <c r="B2" s="62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101</v>
      </c>
      <c r="H2" s="55" t="s">
        <v>106</v>
      </c>
      <c r="I2" s="54" t="s">
        <v>107</v>
      </c>
      <c r="J2" s="54" t="s">
        <v>108</v>
      </c>
      <c r="K2" s="54" t="s">
        <v>109</v>
      </c>
      <c r="L2" s="54" t="s">
        <v>110</v>
      </c>
      <c r="M2" s="54" t="s">
        <v>111</v>
      </c>
      <c r="N2" s="54" t="s">
        <v>112</v>
      </c>
      <c r="O2" s="54" t="s">
        <v>113</v>
      </c>
      <c r="P2" s="63" t="s">
        <v>114</v>
      </c>
      <c r="Q2" s="72" t="s">
        <v>126</v>
      </c>
      <c r="R2" s="119" t="s">
        <v>97</v>
      </c>
      <c r="S2" s="120" t="s">
        <v>127</v>
      </c>
    </row>
    <row r="3" spans="1:19" ht="16.5" thickBot="1">
      <c r="A3" s="60">
        <v>1</v>
      </c>
      <c r="B3" s="58" t="s">
        <v>6</v>
      </c>
      <c r="C3" s="56">
        <v>33241.46</v>
      </c>
      <c r="D3" s="70">
        <v>33295.96</v>
      </c>
      <c r="E3" s="90">
        <v>57524.04</v>
      </c>
      <c r="F3" s="56">
        <v>1652.95</v>
      </c>
      <c r="G3" s="56">
        <v>4326.45</v>
      </c>
      <c r="H3" s="57">
        <v>8605.02</v>
      </c>
      <c r="I3" s="56"/>
      <c r="J3" s="56">
        <v>3913.1</v>
      </c>
      <c r="K3" s="56">
        <v>23418.72</v>
      </c>
      <c r="L3" s="56"/>
      <c r="M3" s="56"/>
      <c r="N3" s="56">
        <v>11880.06</v>
      </c>
      <c r="O3" s="56">
        <v>11719.34</v>
      </c>
      <c r="P3" s="70"/>
      <c r="Q3" s="73">
        <f>H3+I3+J3+K3+L3+M3+N3+O3+P3</f>
        <v>59536.240000000005</v>
      </c>
      <c r="R3" s="89">
        <f aca="true" t="shared" si="0" ref="R3:R41">C3+D3+E3+F3+G3+Q3</f>
        <v>189577.09999999998</v>
      </c>
      <c r="S3" s="121">
        <f>R3-Q3</f>
        <v>130040.85999999997</v>
      </c>
    </row>
    <row r="4" spans="1:19" ht="16.5" thickBot="1">
      <c r="A4" s="61">
        <v>2</v>
      </c>
      <c r="B4" s="59" t="s">
        <v>7</v>
      </c>
      <c r="C4" s="26">
        <v>21688.47</v>
      </c>
      <c r="D4" s="71">
        <v>20916.4</v>
      </c>
      <c r="E4" s="91">
        <v>30792.27</v>
      </c>
      <c r="F4" s="26">
        <v>654.75</v>
      </c>
      <c r="G4" s="26">
        <v>2443.56</v>
      </c>
      <c r="H4" s="27"/>
      <c r="I4" s="26"/>
      <c r="J4" s="26"/>
      <c r="K4" s="26">
        <v>3913.1</v>
      </c>
      <c r="L4" s="26"/>
      <c r="M4" s="26"/>
      <c r="N4" s="26"/>
      <c r="O4" s="26"/>
      <c r="P4" s="71"/>
      <c r="Q4" s="73">
        <f aca="true" t="shared" si="1" ref="Q4:Q41">H4+I4+J4+K4+L4+M4+N4+O4+P4</f>
        <v>3913.1</v>
      </c>
      <c r="R4" s="89">
        <f t="shared" si="0"/>
        <v>80408.55</v>
      </c>
      <c r="S4" s="121">
        <f aca="true" t="shared" si="2" ref="S4:S41">R4-Q4</f>
        <v>76495.45</v>
      </c>
    </row>
    <row r="5" spans="1:19" ht="16.5" thickBot="1">
      <c r="A5" s="61">
        <v>3</v>
      </c>
      <c r="B5" s="59" t="s">
        <v>8</v>
      </c>
      <c r="C5" s="26">
        <v>33807.73</v>
      </c>
      <c r="D5" s="71">
        <v>29225</v>
      </c>
      <c r="E5" s="91">
        <v>12869.91</v>
      </c>
      <c r="F5" s="26">
        <v>9161.72</v>
      </c>
      <c r="G5" s="26">
        <v>2826.75</v>
      </c>
      <c r="H5" s="27"/>
      <c r="I5" s="26"/>
      <c r="J5" s="26"/>
      <c r="K5" s="26"/>
      <c r="L5" s="26"/>
      <c r="M5" s="26"/>
      <c r="N5" s="26"/>
      <c r="O5" s="26"/>
      <c r="P5" s="71"/>
      <c r="Q5" s="73">
        <f t="shared" si="1"/>
        <v>0</v>
      </c>
      <c r="R5" s="89">
        <f t="shared" si="0"/>
        <v>87891.11</v>
      </c>
      <c r="S5" s="121">
        <f t="shared" si="2"/>
        <v>87891.11</v>
      </c>
    </row>
    <row r="6" spans="1:19" ht="16.5" thickBot="1">
      <c r="A6" s="61">
        <v>4</v>
      </c>
      <c r="B6" s="59" t="s">
        <v>9</v>
      </c>
      <c r="C6" s="26">
        <v>13168.74</v>
      </c>
      <c r="D6" s="71">
        <v>15693.65</v>
      </c>
      <c r="E6" s="91">
        <v>5539.56</v>
      </c>
      <c r="F6" s="26">
        <v>1838.73</v>
      </c>
      <c r="G6" s="26">
        <v>1202.47</v>
      </c>
      <c r="H6" s="27"/>
      <c r="I6" s="26"/>
      <c r="J6" s="26"/>
      <c r="K6" s="26"/>
      <c r="L6" s="26"/>
      <c r="M6" s="26"/>
      <c r="N6" s="26"/>
      <c r="O6" s="26"/>
      <c r="P6" s="71"/>
      <c r="Q6" s="73">
        <f t="shared" si="1"/>
        <v>0</v>
      </c>
      <c r="R6" s="89">
        <f t="shared" si="0"/>
        <v>37443.15</v>
      </c>
      <c r="S6" s="121">
        <f t="shared" si="2"/>
        <v>37443.15</v>
      </c>
    </row>
    <row r="7" spans="1:19" ht="16.5" thickBot="1">
      <c r="A7" s="61">
        <v>5</v>
      </c>
      <c r="B7" s="59" t="s">
        <v>10</v>
      </c>
      <c r="C7" s="26">
        <v>12424.41</v>
      </c>
      <c r="D7" s="71">
        <v>13181.06</v>
      </c>
      <c r="E7" s="91">
        <v>8905.52</v>
      </c>
      <c r="F7" s="26">
        <v>911.88</v>
      </c>
      <c r="G7" s="26">
        <v>1595.19</v>
      </c>
      <c r="H7" s="27"/>
      <c r="I7" s="26"/>
      <c r="J7" s="26"/>
      <c r="K7" s="26"/>
      <c r="L7" s="26"/>
      <c r="M7" s="26"/>
      <c r="N7" s="26"/>
      <c r="O7" s="26"/>
      <c r="P7" s="71"/>
      <c r="Q7" s="73">
        <f t="shared" si="1"/>
        <v>0</v>
      </c>
      <c r="R7" s="89">
        <f t="shared" si="0"/>
        <v>37018.060000000005</v>
      </c>
      <c r="S7" s="121">
        <f t="shared" si="2"/>
        <v>37018.060000000005</v>
      </c>
    </row>
    <row r="8" spans="1:19" ht="16.5" thickBot="1">
      <c r="A8" s="61">
        <v>6</v>
      </c>
      <c r="B8" s="59" t="s">
        <v>11</v>
      </c>
      <c r="C8" s="26">
        <v>11463.1</v>
      </c>
      <c r="D8" s="71">
        <v>16325.65</v>
      </c>
      <c r="E8" s="91">
        <v>22899.83</v>
      </c>
      <c r="F8" s="26">
        <v>490.95</v>
      </c>
      <c r="G8" s="26">
        <v>2026.13</v>
      </c>
      <c r="H8" s="27"/>
      <c r="I8" s="26"/>
      <c r="J8" s="26"/>
      <c r="K8" s="26"/>
      <c r="L8" s="26"/>
      <c r="M8" s="26"/>
      <c r="N8" s="26"/>
      <c r="O8" s="26"/>
      <c r="P8" s="71"/>
      <c r="Q8" s="73">
        <f t="shared" si="1"/>
        <v>0</v>
      </c>
      <c r="R8" s="89">
        <f t="shared" si="0"/>
        <v>53205.659999999996</v>
      </c>
      <c r="S8" s="121">
        <f t="shared" si="2"/>
        <v>53205.659999999996</v>
      </c>
    </row>
    <row r="9" spans="1:19" ht="16.5" thickBot="1">
      <c r="A9" s="61">
        <v>7</v>
      </c>
      <c r="B9" s="59" t="s">
        <v>12</v>
      </c>
      <c r="C9" s="26">
        <v>23928.22</v>
      </c>
      <c r="D9" s="71">
        <v>25399.45</v>
      </c>
      <c r="E9" s="91">
        <v>26785.38</v>
      </c>
      <c r="F9" s="26">
        <v>1323.37</v>
      </c>
      <c r="G9" s="26">
        <v>3134.97</v>
      </c>
      <c r="H9" s="27">
        <v>24781.28</v>
      </c>
      <c r="I9" s="26"/>
      <c r="J9" s="26"/>
      <c r="K9" s="26"/>
      <c r="L9" s="26"/>
      <c r="M9" s="26"/>
      <c r="N9" s="26"/>
      <c r="O9" s="26"/>
      <c r="P9" s="71"/>
      <c r="Q9" s="73">
        <f t="shared" si="1"/>
        <v>24781.28</v>
      </c>
      <c r="R9" s="89">
        <f t="shared" si="0"/>
        <v>105352.67</v>
      </c>
      <c r="S9" s="121">
        <f t="shared" si="2"/>
        <v>80571.39</v>
      </c>
    </row>
    <row r="10" spans="1:19" ht="16.5" thickBot="1">
      <c r="A10" s="61">
        <v>8</v>
      </c>
      <c r="B10" s="59" t="s">
        <v>13</v>
      </c>
      <c r="C10" s="26">
        <v>42015.63</v>
      </c>
      <c r="D10" s="71">
        <v>45306.44</v>
      </c>
      <c r="E10" s="91">
        <v>122380.28</v>
      </c>
      <c r="F10" s="26">
        <v>5089.94</v>
      </c>
      <c r="G10" s="26">
        <v>5325.59</v>
      </c>
      <c r="H10" s="27">
        <v>10328.7</v>
      </c>
      <c r="I10" s="26"/>
      <c r="J10" s="26">
        <v>3913.1</v>
      </c>
      <c r="K10" s="26">
        <v>15642.42</v>
      </c>
      <c r="L10" s="26"/>
      <c r="M10" s="26"/>
      <c r="N10" s="26">
        <v>3913.1</v>
      </c>
      <c r="O10" s="26"/>
      <c r="P10" s="71"/>
      <c r="Q10" s="73">
        <f t="shared" si="1"/>
        <v>33797.32</v>
      </c>
      <c r="R10" s="89">
        <f t="shared" si="0"/>
        <v>253915.2</v>
      </c>
      <c r="S10" s="121">
        <f t="shared" si="2"/>
        <v>220117.88</v>
      </c>
    </row>
    <row r="11" spans="1:19" ht="16.5" thickBot="1">
      <c r="A11" s="61">
        <v>9</v>
      </c>
      <c r="B11" s="59" t="s">
        <v>14</v>
      </c>
      <c r="C11" s="26">
        <v>50287.68</v>
      </c>
      <c r="D11" s="71">
        <v>49938.19</v>
      </c>
      <c r="E11" s="91">
        <v>59373.49</v>
      </c>
      <c r="F11" s="26">
        <v>3187.37</v>
      </c>
      <c r="G11" s="26">
        <v>7169.31</v>
      </c>
      <c r="H11" s="27">
        <v>1713.41</v>
      </c>
      <c r="I11" s="26"/>
      <c r="J11" s="26">
        <v>3913.1</v>
      </c>
      <c r="K11" s="26"/>
      <c r="L11" s="26"/>
      <c r="M11" s="26"/>
      <c r="N11" s="26">
        <v>3913.1</v>
      </c>
      <c r="O11" s="26"/>
      <c r="P11" s="71"/>
      <c r="Q11" s="73">
        <f t="shared" si="1"/>
        <v>9539.61</v>
      </c>
      <c r="R11" s="89">
        <f t="shared" si="0"/>
        <v>179495.64999999997</v>
      </c>
      <c r="S11" s="121">
        <f t="shared" si="2"/>
        <v>169956.03999999998</v>
      </c>
    </row>
    <row r="12" spans="1:19" ht="16.5" thickBot="1">
      <c r="A12" s="61">
        <v>10</v>
      </c>
      <c r="B12" s="59" t="s">
        <v>15</v>
      </c>
      <c r="C12" s="26">
        <v>10480.97</v>
      </c>
      <c r="D12" s="71">
        <v>33558.97</v>
      </c>
      <c r="E12" s="91">
        <v>39453.01</v>
      </c>
      <c r="F12" s="26">
        <v>538.4</v>
      </c>
      <c r="G12" s="26">
        <v>808.27</v>
      </c>
      <c r="H12" s="27">
        <v>18699.7</v>
      </c>
      <c r="I12" s="26"/>
      <c r="J12" s="26"/>
      <c r="K12" s="26">
        <v>22886.14</v>
      </c>
      <c r="L12" s="26"/>
      <c r="M12" s="26"/>
      <c r="N12" s="26">
        <v>11719.34</v>
      </c>
      <c r="O12" s="26"/>
      <c r="P12" s="71"/>
      <c r="Q12" s="73">
        <f t="shared" si="1"/>
        <v>53305.17999999999</v>
      </c>
      <c r="R12" s="89">
        <f t="shared" si="0"/>
        <v>138144.8</v>
      </c>
      <c r="S12" s="121">
        <f t="shared" si="2"/>
        <v>84839.62</v>
      </c>
    </row>
    <row r="13" spans="1:19" ht="16.5" thickBot="1">
      <c r="A13" s="61">
        <v>11</v>
      </c>
      <c r="B13" s="59" t="s">
        <v>16</v>
      </c>
      <c r="C13" s="26">
        <v>15368.31</v>
      </c>
      <c r="D13" s="111">
        <v>20190.93</v>
      </c>
      <c r="E13" s="91">
        <v>18080.4</v>
      </c>
      <c r="F13" s="26">
        <v>1197.96</v>
      </c>
      <c r="G13" s="26">
        <v>2002.11</v>
      </c>
      <c r="H13" s="27">
        <v>3124.16</v>
      </c>
      <c r="I13" s="26"/>
      <c r="J13" s="26"/>
      <c r="K13" s="26"/>
      <c r="L13" s="26"/>
      <c r="M13" s="26"/>
      <c r="N13" s="26">
        <v>3903.12</v>
      </c>
      <c r="O13" s="26"/>
      <c r="P13" s="71"/>
      <c r="Q13" s="73">
        <f t="shared" si="1"/>
        <v>7027.28</v>
      </c>
      <c r="R13" s="89">
        <f t="shared" si="0"/>
        <v>63866.99</v>
      </c>
      <c r="S13" s="121">
        <f t="shared" si="2"/>
        <v>56839.71</v>
      </c>
    </row>
    <row r="14" spans="1:19" ht="16.5" thickBot="1">
      <c r="A14" s="61">
        <v>12</v>
      </c>
      <c r="B14" s="59" t="s">
        <v>17</v>
      </c>
      <c r="C14" s="26">
        <v>71854.18</v>
      </c>
      <c r="D14" s="71">
        <v>65983.85</v>
      </c>
      <c r="E14" s="91">
        <v>34929.48</v>
      </c>
      <c r="F14" s="26">
        <v>4188.28</v>
      </c>
      <c r="G14" s="26">
        <v>8747.6</v>
      </c>
      <c r="H14" s="27"/>
      <c r="I14" s="26"/>
      <c r="J14" s="26"/>
      <c r="K14" s="26">
        <v>34585.52</v>
      </c>
      <c r="L14" s="26">
        <v>1946.25</v>
      </c>
      <c r="M14" s="26"/>
      <c r="N14" s="26">
        <v>19545.54</v>
      </c>
      <c r="O14" s="26"/>
      <c r="P14" s="71">
        <v>3913.1</v>
      </c>
      <c r="Q14" s="73">
        <f t="shared" si="1"/>
        <v>59990.409999999996</v>
      </c>
      <c r="R14" s="89">
        <f t="shared" si="0"/>
        <v>245693.80000000002</v>
      </c>
      <c r="S14" s="121">
        <f t="shared" si="2"/>
        <v>185703.39</v>
      </c>
    </row>
    <row r="15" spans="1:19" ht="16.5" thickBot="1">
      <c r="A15" s="61">
        <v>13</v>
      </c>
      <c r="B15" s="59" t="s">
        <v>18</v>
      </c>
      <c r="C15" s="26">
        <v>26878.01</v>
      </c>
      <c r="D15" s="71">
        <v>27755.34</v>
      </c>
      <c r="E15" s="91">
        <v>17546.24</v>
      </c>
      <c r="F15" s="26">
        <v>1722.53</v>
      </c>
      <c r="G15" s="26">
        <v>3808.77</v>
      </c>
      <c r="H15" s="27"/>
      <c r="I15" s="26"/>
      <c r="J15" s="26"/>
      <c r="K15" s="26"/>
      <c r="L15" s="26"/>
      <c r="M15" s="26"/>
      <c r="N15" s="26"/>
      <c r="O15" s="26"/>
      <c r="P15" s="71"/>
      <c r="Q15" s="73">
        <f t="shared" si="1"/>
        <v>0</v>
      </c>
      <c r="R15" s="89">
        <f t="shared" si="0"/>
        <v>77710.89</v>
      </c>
      <c r="S15" s="121">
        <f t="shared" si="2"/>
        <v>77710.89</v>
      </c>
    </row>
    <row r="16" spans="1:28" ht="16.5" thickBot="1">
      <c r="A16" s="61">
        <v>14</v>
      </c>
      <c r="B16" s="59" t="s">
        <v>19</v>
      </c>
      <c r="C16" s="26">
        <v>23343.49</v>
      </c>
      <c r="D16" s="71">
        <v>12201.48</v>
      </c>
      <c r="E16" s="91">
        <v>5008.06</v>
      </c>
      <c r="F16" s="26">
        <v>860.47</v>
      </c>
      <c r="G16" s="26">
        <v>1631.59</v>
      </c>
      <c r="H16" s="27"/>
      <c r="I16" s="26"/>
      <c r="J16" s="26"/>
      <c r="K16" s="26"/>
      <c r="L16" s="26"/>
      <c r="M16" s="26"/>
      <c r="N16" s="26"/>
      <c r="O16" s="26"/>
      <c r="P16" s="71"/>
      <c r="Q16" s="73">
        <f t="shared" si="1"/>
        <v>0</v>
      </c>
      <c r="R16" s="89">
        <f t="shared" si="0"/>
        <v>43045.09</v>
      </c>
      <c r="S16" s="121">
        <f t="shared" si="2"/>
        <v>43045.09</v>
      </c>
      <c r="T16" s="12"/>
      <c r="U16" s="12" t="s">
        <v>91</v>
      </c>
      <c r="V16" s="12"/>
      <c r="W16" s="12"/>
      <c r="X16" s="12"/>
      <c r="Y16" s="12"/>
      <c r="Z16" s="12"/>
      <c r="AA16" s="12"/>
      <c r="AB16" s="12"/>
    </row>
    <row r="17" spans="1:19" ht="16.5" thickBot="1">
      <c r="A17" s="61">
        <v>15</v>
      </c>
      <c r="B17" s="59" t="s">
        <v>20</v>
      </c>
      <c r="C17" s="26">
        <v>43807.93</v>
      </c>
      <c r="D17" s="71">
        <v>27730.36</v>
      </c>
      <c r="E17" s="91">
        <v>28624.66</v>
      </c>
      <c r="F17" s="26">
        <v>3588.83</v>
      </c>
      <c r="G17" s="26">
        <v>2945.38</v>
      </c>
      <c r="H17" s="27"/>
      <c r="I17" s="26"/>
      <c r="J17" s="26"/>
      <c r="K17" s="26"/>
      <c r="L17" s="26"/>
      <c r="M17" s="26"/>
      <c r="N17" s="26"/>
      <c r="O17" s="26"/>
      <c r="P17" s="71"/>
      <c r="Q17" s="73">
        <f t="shared" si="1"/>
        <v>0</v>
      </c>
      <c r="R17" s="89">
        <f t="shared" si="0"/>
        <v>106697.16000000002</v>
      </c>
      <c r="S17" s="121">
        <f t="shared" si="2"/>
        <v>106697.16000000002</v>
      </c>
    </row>
    <row r="18" spans="1:19" ht="16.5" thickBot="1">
      <c r="A18" s="61">
        <v>16</v>
      </c>
      <c r="B18" s="59" t="s">
        <v>21</v>
      </c>
      <c r="C18" s="26">
        <v>20705.84</v>
      </c>
      <c r="D18" s="71">
        <v>16847.75</v>
      </c>
      <c r="E18" s="91">
        <v>5749.57</v>
      </c>
      <c r="F18" s="26">
        <v>1916.45</v>
      </c>
      <c r="G18" s="26">
        <v>2456.5</v>
      </c>
      <c r="H18" s="28">
        <v>1843.41</v>
      </c>
      <c r="I18" s="26"/>
      <c r="J18" s="26"/>
      <c r="K18" s="26"/>
      <c r="L18" s="26"/>
      <c r="M18" s="26"/>
      <c r="N18" s="26"/>
      <c r="O18" s="26"/>
      <c r="P18" s="71"/>
      <c r="Q18" s="73">
        <f t="shared" si="1"/>
        <v>1843.41</v>
      </c>
      <c r="R18" s="89">
        <f t="shared" si="0"/>
        <v>49519.52</v>
      </c>
      <c r="S18" s="121">
        <f t="shared" si="2"/>
        <v>47676.10999999999</v>
      </c>
    </row>
    <row r="19" spans="1:19" ht="16.5" thickBot="1">
      <c r="A19" s="61">
        <v>17</v>
      </c>
      <c r="B19" s="59" t="s">
        <v>22</v>
      </c>
      <c r="C19" s="26">
        <v>6350.4</v>
      </c>
      <c r="D19" s="71">
        <v>3775.68</v>
      </c>
      <c r="E19" s="91">
        <v>2939.39</v>
      </c>
      <c r="F19" s="26">
        <v>361.07</v>
      </c>
      <c r="G19" s="26">
        <v>406.31</v>
      </c>
      <c r="H19" s="27"/>
      <c r="I19" s="26"/>
      <c r="J19" s="26"/>
      <c r="K19" s="26"/>
      <c r="L19" s="26"/>
      <c r="M19" s="26"/>
      <c r="N19" s="26"/>
      <c r="O19" s="26"/>
      <c r="P19" s="71"/>
      <c r="Q19" s="73">
        <f t="shared" si="1"/>
        <v>0</v>
      </c>
      <c r="R19" s="89">
        <f t="shared" si="0"/>
        <v>13832.849999999999</v>
      </c>
      <c r="S19" s="121">
        <f t="shared" si="2"/>
        <v>13832.849999999999</v>
      </c>
    </row>
    <row r="20" spans="1:19" ht="16.5" thickBot="1">
      <c r="A20" s="61">
        <v>18</v>
      </c>
      <c r="B20" s="59" t="s">
        <v>23</v>
      </c>
      <c r="C20" s="26">
        <v>3971.95</v>
      </c>
      <c r="D20" s="71">
        <v>1947.04</v>
      </c>
      <c r="E20" s="91">
        <v>1347.01</v>
      </c>
      <c r="F20" s="26">
        <v>351.85</v>
      </c>
      <c r="G20" s="26">
        <v>332.86</v>
      </c>
      <c r="H20" s="27"/>
      <c r="I20" s="26"/>
      <c r="J20" s="26"/>
      <c r="K20" s="26"/>
      <c r="L20" s="26"/>
      <c r="M20" s="26"/>
      <c r="N20" s="26"/>
      <c r="O20" s="26"/>
      <c r="P20" s="71"/>
      <c r="Q20" s="73">
        <f t="shared" si="1"/>
        <v>0</v>
      </c>
      <c r="R20" s="89">
        <f t="shared" si="0"/>
        <v>7950.71</v>
      </c>
      <c r="S20" s="121">
        <f t="shared" si="2"/>
        <v>7950.71</v>
      </c>
    </row>
    <row r="21" spans="1:19" ht="16.5" thickBot="1">
      <c r="A21" s="61">
        <v>19</v>
      </c>
      <c r="B21" s="59" t="s">
        <v>24</v>
      </c>
      <c r="C21" s="26">
        <v>14972.3</v>
      </c>
      <c r="D21" s="71">
        <v>11668.05</v>
      </c>
      <c r="E21" s="91">
        <v>3827.38</v>
      </c>
      <c r="F21" s="26">
        <v>1925.92</v>
      </c>
      <c r="G21" s="26">
        <v>2963.18</v>
      </c>
      <c r="H21" s="27"/>
      <c r="I21" s="26"/>
      <c r="J21" s="26"/>
      <c r="K21" s="26"/>
      <c r="L21" s="26"/>
      <c r="M21" s="26"/>
      <c r="N21" s="26"/>
      <c r="O21" s="26"/>
      <c r="P21" s="71"/>
      <c r="Q21" s="73">
        <f t="shared" si="1"/>
        <v>0</v>
      </c>
      <c r="R21" s="89">
        <f t="shared" si="0"/>
        <v>35356.83</v>
      </c>
      <c r="S21" s="121">
        <f t="shared" si="2"/>
        <v>35356.83</v>
      </c>
    </row>
    <row r="22" spans="1:19" ht="16.5" thickBot="1">
      <c r="A22" s="61">
        <v>20</v>
      </c>
      <c r="B22" s="59" t="s">
        <v>25</v>
      </c>
      <c r="C22" s="26">
        <v>25626.37</v>
      </c>
      <c r="D22" s="71">
        <v>21878.46</v>
      </c>
      <c r="E22" s="91">
        <v>17271.11</v>
      </c>
      <c r="F22" s="26">
        <v>1563.47</v>
      </c>
      <c r="G22" s="26">
        <v>3129.11</v>
      </c>
      <c r="H22" s="27">
        <v>1713.41</v>
      </c>
      <c r="I22" s="26"/>
      <c r="J22" s="26"/>
      <c r="K22" s="26"/>
      <c r="L22" s="26"/>
      <c r="M22" s="26"/>
      <c r="N22" s="26"/>
      <c r="O22" s="26"/>
      <c r="P22" s="71"/>
      <c r="Q22" s="73">
        <f t="shared" si="1"/>
        <v>1713.41</v>
      </c>
      <c r="R22" s="89">
        <f t="shared" si="0"/>
        <v>71181.93000000001</v>
      </c>
      <c r="S22" s="121">
        <f t="shared" si="2"/>
        <v>69468.52</v>
      </c>
    </row>
    <row r="23" spans="1:19" ht="16.5" thickBot="1">
      <c r="A23" s="61">
        <v>21</v>
      </c>
      <c r="B23" s="59" t="s">
        <v>26</v>
      </c>
      <c r="C23" s="26">
        <v>54742.61</v>
      </c>
      <c r="D23" s="71">
        <v>43173.85</v>
      </c>
      <c r="E23" s="91">
        <v>27823.43</v>
      </c>
      <c r="F23" s="26">
        <v>11273.99</v>
      </c>
      <c r="G23" s="26">
        <v>6528.74</v>
      </c>
      <c r="H23" s="27"/>
      <c r="I23" s="26"/>
      <c r="J23" s="26"/>
      <c r="K23" s="26"/>
      <c r="L23" s="26"/>
      <c r="M23" s="26"/>
      <c r="N23" s="26"/>
      <c r="O23" s="26"/>
      <c r="P23" s="71"/>
      <c r="Q23" s="73">
        <f t="shared" si="1"/>
        <v>0</v>
      </c>
      <c r="R23" s="89">
        <f t="shared" si="0"/>
        <v>143542.61999999997</v>
      </c>
      <c r="S23" s="121">
        <f t="shared" si="2"/>
        <v>143542.61999999997</v>
      </c>
    </row>
    <row r="24" spans="1:19" ht="16.5" thickBot="1">
      <c r="A24" s="61">
        <v>22</v>
      </c>
      <c r="B24" s="59" t="s">
        <v>27</v>
      </c>
      <c r="C24" s="26">
        <v>8672.05</v>
      </c>
      <c r="D24" s="71">
        <v>5261.15</v>
      </c>
      <c r="E24" s="91">
        <v>4272.9</v>
      </c>
      <c r="F24" s="26">
        <v>481.5</v>
      </c>
      <c r="G24" s="26">
        <v>899.38</v>
      </c>
      <c r="H24" s="27"/>
      <c r="I24" s="26"/>
      <c r="J24" s="26"/>
      <c r="K24" s="26"/>
      <c r="L24" s="26"/>
      <c r="M24" s="26"/>
      <c r="N24" s="26"/>
      <c r="O24" s="26"/>
      <c r="P24" s="71"/>
      <c r="Q24" s="73">
        <f t="shared" si="1"/>
        <v>0</v>
      </c>
      <c r="R24" s="89">
        <f t="shared" si="0"/>
        <v>19586.98</v>
      </c>
      <c r="S24" s="121">
        <f t="shared" si="2"/>
        <v>19586.98</v>
      </c>
    </row>
    <row r="25" spans="1:19" ht="16.5" thickBot="1">
      <c r="A25" s="61">
        <v>23</v>
      </c>
      <c r="B25" s="59" t="s">
        <v>28</v>
      </c>
      <c r="C25" s="26">
        <v>9935.63</v>
      </c>
      <c r="D25" s="71">
        <v>6441.22</v>
      </c>
      <c r="E25" s="91">
        <v>9437.97</v>
      </c>
      <c r="F25" s="26">
        <v>1442.76</v>
      </c>
      <c r="G25" s="26">
        <v>697.87</v>
      </c>
      <c r="H25" s="27"/>
      <c r="I25" s="26"/>
      <c r="J25" s="26"/>
      <c r="K25" s="26"/>
      <c r="L25" s="26"/>
      <c r="M25" s="26"/>
      <c r="N25" s="26"/>
      <c r="O25" s="26"/>
      <c r="P25" s="71"/>
      <c r="Q25" s="73">
        <f t="shared" si="1"/>
        <v>0</v>
      </c>
      <c r="R25" s="89">
        <f t="shared" si="0"/>
        <v>27955.449999999997</v>
      </c>
      <c r="S25" s="121">
        <f t="shared" si="2"/>
        <v>27955.449999999997</v>
      </c>
    </row>
    <row r="26" spans="1:19" ht="16.5" thickBot="1">
      <c r="A26" s="61">
        <v>24</v>
      </c>
      <c r="B26" s="59" t="s">
        <v>29</v>
      </c>
      <c r="C26" s="26">
        <v>62547.46</v>
      </c>
      <c r="D26" s="71">
        <v>82633.23</v>
      </c>
      <c r="E26" s="91">
        <v>83856.56</v>
      </c>
      <c r="F26" s="26">
        <v>3780.02</v>
      </c>
      <c r="G26" s="26">
        <v>6686.17</v>
      </c>
      <c r="H26" s="27">
        <v>3426.8</v>
      </c>
      <c r="I26" s="26"/>
      <c r="J26" s="26">
        <v>7826.2</v>
      </c>
      <c r="K26" s="26">
        <v>46820.4</v>
      </c>
      <c r="L26" s="26"/>
      <c r="M26" s="26"/>
      <c r="N26" s="26">
        <v>11739.3</v>
      </c>
      <c r="O26" s="26">
        <v>35217.9</v>
      </c>
      <c r="P26" s="71">
        <v>3913.1</v>
      </c>
      <c r="Q26" s="73">
        <f t="shared" si="1"/>
        <v>108943.70000000001</v>
      </c>
      <c r="R26" s="89">
        <f t="shared" si="0"/>
        <v>348447.14</v>
      </c>
      <c r="S26" s="121">
        <f t="shared" si="2"/>
        <v>239503.44</v>
      </c>
    </row>
    <row r="27" spans="1:19" ht="16.5" thickBot="1">
      <c r="A27" s="61">
        <v>25</v>
      </c>
      <c r="B27" s="59" t="s">
        <v>30</v>
      </c>
      <c r="C27" s="26"/>
      <c r="D27" s="71"/>
      <c r="E27" s="91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71"/>
      <c r="Q27" s="73">
        <f t="shared" si="1"/>
        <v>0</v>
      </c>
      <c r="R27" s="89">
        <f t="shared" si="0"/>
        <v>0</v>
      </c>
      <c r="S27" s="121">
        <f t="shared" si="2"/>
        <v>0</v>
      </c>
    </row>
    <row r="28" spans="1:19" ht="16.5" thickBot="1">
      <c r="A28" s="61">
        <v>26</v>
      </c>
      <c r="B28" s="59" t="s">
        <v>31</v>
      </c>
      <c r="C28" s="26">
        <v>4553.99</v>
      </c>
      <c r="D28" s="71">
        <v>5184.6</v>
      </c>
      <c r="E28" s="91">
        <v>4233.35</v>
      </c>
      <c r="F28" s="26">
        <v>228.15</v>
      </c>
      <c r="G28" s="26">
        <v>712.49</v>
      </c>
      <c r="H28" s="27"/>
      <c r="I28" s="26"/>
      <c r="J28" s="26"/>
      <c r="K28" s="26"/>
      <c r="L28" s="26"/>
      <c r="M28" s="26"/>
      <c r="N28" s="26">
        <v>11965.41</v>
      </c>
      <c r="O28" s="26"/>
      <c r="P28" s="71"/>
      <c r="Q28" s="73">
        <f t="shared" si="1"/>
        <v>11965.41</v>
      </c>
      <c r="R28" s="89">
        <f t="shared" si="0"/>
        <v>26877.989999999998</v>
      </c>
      <c r="S28" s="121">
        <f t="shared" si="2"/>
        <v>14912.579999999998</v>
      </c>
    </row>
    <row r="29" spans="1:19" ht="16.5" thickBot="1">
      <c r="A29" s="61">
        <v>27</v>
      </c>
      <c r="B29" s="59" t="s">
        <v>32</v>
      </c>
      <c r="C29" s="26">
        <v>23806.43</v>
      </c>
      <c r="D29" s="71">
        <v>20690.21</v>
      </c>
      <c r="E29" s="91">
        <v>7713.88</v>
      </c>
      <c r="F29" s="26">
        <v>2185.37</v>
      </c>
      <c r="G29" s="26">
        <v>3056.15</v>
      </c>
      <c r="H29" s="27"/>
      <c r="I29" s="26"/>
      <c r="J29" s="26"/>
      <c r="K29" s="26"/>
      <c r="L29" s="26"/>
      <c r="M29" s="26"/>
      <c r="N29" s="26"/>
      <c r="O29" s="26"/>
      <c r="P29" s="71"/>
      <c r="Q29" s="73">
        <f t="shared" si="1"/>
        <v>0</v>
      </c>
      <c r="R29" s="89">
        <f t="shared" si="0"/>
        <v>57452.04</v>
      </c>
      <c r="S29" s="121">
        <f t="shared" si="2"/>
        <v>57452.04</v>
      </c>
    </row>
    <row r="30" spans="1:19" ht="16.5" thickBot="1">
      <c r="A30" s="61">
        <v>28</v>
      </c>
      <c r="B30" s="59" t="s">
        <v>33</v>
      </c>
      <c r="C30" s="26">
        <v>9335.67</v>
      </c>
      <c r="D30" s="71">
        <v>7042.82</v>
      </c>
      <c r="E30" s="91">
        <v>9054.7</v>
      </c>
      <c r="F30" s="26">
        <v>893.6</v>
      </c>
      <c r="G30" s="26">
        <v>932.12</v>
      </c>
      <c r="H30" s="27"/>
      <c r="I30" s="26"/>
      <c r="J30" s="26"/>
      <c r="K30" s="26"/>
      <c r="L30" s="26"/>
      <c r="M30" s="26"/>
      <c r="N30" s="26"/>
      <c r="O30" s="26"/>
      <c r="P30" s="71"/>
      <c r="Q30" s="73">
        <f t="shared" si="1"/>
        <v>0</v>
      </c>
      <c r="R30" s="89">
        <f t="shared" si="0"/>
        <v>27258.91</v>
      </c>
      <c r="S30" s="121">
        <f t="shared" si="2"/>
        <v>27258.91</v>
      </c>
    </row>
    <row r="31" spans="1:19" ht="16.5" thickBot="1">
      <c r="A31" s="61">
        <v>29</v>
      </c>
      <c r="B31" s="59" t="s">
        <v>34</v>
      </c>
      <c r="C31" s="26">
        <v>36801.89</v>
      </c>
      <c r="D31" s="71">
        <v>41372.37</v>
      </c>
      <c r="E31" s="91">
        <v>16103.3</v>
      </c>
      <c r="F31" s="26">
        <v>1936.33</v>
      </c>
      <c r="G31" s="26">
        <v>4211.52</v>
      </c>
      <c r="H31" s="27"/>
      <c r="I31" s="26"/>
      <c r="J31" s="26"/>
      <c r="K31" s="26"/>
      <c r="L31" s="26"/>
      <c r="M31" s="26"/>
      <c r="N31" s="26"/>
      <c r="O31" s="26"/>
      <c r="P31" s="71"/>
      <c r="Q31" s="73">
        <f t="shared" si="1"/>
        <v>0</v>
      </c>
      <c r="R31" s="89">
        <f t="shared" si="0"/>
        <v>100425.41000000002</v>
      </c>
      <c r="S31" s="121">
        <f t="shared" si="2"/>
        <v>100425.41000000002</v>
      </c>
    </row>
    <row r="32" spans="1:19" ht="16.5" thickBot="1">
      <c r="A32" s="61">
        <v>30</v>
      </c>
      <c r="B32" s="59" t="s">
        <v>35</v>
      </c>
      <c r="C32" s="26">
        <v>31497.65</v>
      </c>
      <c r="D32" s="71">
        <v>31713.8</v>
      </c>
      <c r="E32" s="91">
        <v>13860.13</v>
      </c>
      <c r="F32" s="26">
        <v>3133.38</v>
      </c>
      <c r="G32" s="26">
        <v>4528.79</v>
      </c>
      <c r="H32" s="27">
        <v>1713.41</v>
      </c>
      <c r="I32" s="26"/>
      <c r="J32" s="26"/>
      <c r="K32" s="26"/>
      <c r="L32" s="26"/>
      <c r="M32" s="26">
        <v>4251.21</v>
      </c>
      <c r="N32" s="26">
        <v>7826.2</v>
      </c>
      <c r="O32" s="26"/>
      <c r="P32" s="71"/>
      <c r="Q32" s="73">
        <f t="shared" si="1"/>
        <v>13790.82</v>
      </c>
      <c r="R32" s="89">
        <f t="shared" si="0"/>
        <v>98524.57</v>
      </c>
      <c r="S32" s="121">
        <f t="shared" si="2"/>
        <v>84733.75</v>
      </c>
    </row>
    <row r="33" spans="1:19" ht="16.5" thickBot="1">
      <c r="A33" s="61">
        <v>31</v>
      </c>
      <c r="B33" s="59" t="s">
        <v>36</v>
      </c>
      <c r="C33" s="26">
        <v>4977.42</v>
      </c>
      <c r="D33" s="71">
        <v>4814.57</v>
      </c>
      <c r="E33" s="91">
        <v>2488.5</v>
      </c>
      <c r="F33" s="26">
        <v>299.68</v>
      </c>
      <c r="G33" s="26">
        <v>304.48</v>
      </c>
      <c r="H33" s="27"/>
      <c r="I33" s="26"/>
      <c r="J33" s="26"/>
      <c r="K33" s="26"/>
      <c r="L33" s="26"/>
      <c r="M33" s="26"/>
      <c r="N33" s="26"/>
      <c r="O33" s="26"/>
      <c r="P33" s="71"/>
      <c r="Q33" s="73">
        <f t="shared" si="1"/>
        <v>0</v>
      </c>
      <c r="R33" s="89">
        <f t="shared" si="0"/>
        <v>12884.65</v>
      </c>
      <c r="S33" s="121">
        <f t="shared" si="2"/>
        <v>12884.65</v>
      </c>
    </row>
    <row r="34" spans="1:19" ht="16.5" thickBot="1">
      <c r="A34" s="61">
        <v>32</v>
      </c>
      <c r="B34" s="59" t="s">
        <v>89</v>
      </c>
      <c r="C34" s="26">
        <v>6382.68</v>
      </c>
      <c r="D34" s="71">
        <v>6891.71</v>
      </c>
      <c r="E34" s="91">
        <v>5143.83</v>
      </c>
      <c r="F34" s="26">
        <v>307.84</v>
      </c>
      <c r="G34" s="26">
        <v>1059.23</v>
      </c>
      <c r="H34" s="27"/>
      <c r="I34" s="26"/>
      <c r="J34" s="26"/>
      <c r="K34" s="26"/>
      <c r="L34" s="26"/>
      <c r="M34" s="26"/>
      <c r="N34" s="26"/>
      <c r="O34" s="26"/>
      <c r="P34" s="71"/>
      <c r="Q34" s="73">
        <f t="shared" si="1"/>
        <v>0</v>
      </c>
      <c r="R34" s="89">
        <f t="shared" si="0"/>
        <v>19785.29</v>
      </c>
      <c r="S34" s="121">
        <f t="shared" si="2"/>
        <v>19785.29</v>
      </c>
    </row>
    <row r="35" spans="1:19" ht="16.5" thickBot="1">
      <c r="A35" s="61">
        <v>33</v>
      </c>
      <c r="B35" s="59" t="s">
        <v>92</v>
      </c>
      <c r="C35" s="26">
        <v>18629.51</v>
      </c>
      <c r="D35" s="71">
        <v>16594.15</v>
      </c>
      <c r="E35" s="91">
        <v>17187.29</v>
      </c>
      <c r="F35" s="26">
        <v>1872.03</v>
      </c>
      <c r="G35" s="26">
        <v>1355.79</v>
      </c>
      <c r="H35" s="27"/>
      <c r="I35" s="26"/>
      <c r="J35" s="26"/>
      <c r="K35" s="26"/>
      <c r="L35" s="26"/>
      <c r="M35" s="26"/>
      <c r="N35" s="26"/>
      <c r="O35" s="26"/>
      <c r="P35" s="71">
        <v>3913.1</v>
      </c>
      <c r="Q35" s="73">
        <f t="shared" si="1"/>
        <v>3913.1</v>
      </c>
      <c r="R35" s="89">
        <f t="shared" si="0"/>
        <v>59551.87</v>
      </c>
      <c r="S35" s="121">
        <f t="shared" si="2"/>
        <v>55638.770000000004</v>
      </c>
    </row>
    <row r="36" spans="1:19" ht="16.5" thickBot="1">
      <c r="A36" s="61">
        <v>34</v>
      </c>
      <c r="B36" s="59" t="s">
        <v>93</v>
      </c>
      <c r="C36" s="26">
        <v>20468.18</v>
      </c>
      <c r="D36" s="71">
        <v>22740.16</v>
      </c>
      <c r="E36" s="91">
        <v>10425.74</v>
      </c>
      <c r="F36" s="26">
        <v>1013.61</v>
      </c>
      <c r="G36" s="26">
        <v>2256.1</v>
      </c>
      <c r="H36" s="27">
        <v>3416.58</v>
      </c>
      <c r="I36" s="26"/>
      <c r="J36" s="26"/>
      <c r="K36" s="26"/>
      <c r="L36" s="26"/>
      <c r="M36" s="26"/>
      <c r="N36" s="26"/>
      <c r="O36" s="26"/>
      <c r="P36" s="71"/>
      <c r="Q36" s="73">
        <f t="shared" si="1"/>
        <v>3416.58</v>
      </c>
      <c r="R36" s="89">
        <f t="shared" si="0"/>
        <v>60320.369999999995</v>
      </c>
      <c r="S36" s="121">
        <f t="shared" si="2"/>
        <v>56903.78999999999</v>
      </c>
    </row>
    <row r="37" spans="1:19" ht="16.5" thickBot="1">
      <c r="A37" s="61">
        <v>35</v>
      </c>
      <c r="B37" s="59" t="s">
        <v>95</v>
      </c>
      <c r="C37" s="26">
        <v>3431.08</v>
      </c>
      <c r="D37" s="71">
        <v>1892.51</v>
      </c>
      <c r="E37" s="91">
        <v>1899.09</v>
      </c>
      <c r="F37" s="26">
        <v>240.56</v>
      </c>
      <c r="G37" s="26">
        <v>261.07</v>
      </c>
      <c r="H37" s="27"/>
      <c r="I37" s="26"/>
      <c r="J37" s="26"/>
      <c r="K37" s="26"/>
      <c r="L37" s="26"/>
      <c r="M37" s="26"/>
      <c r="N37" s="26"/>
      <c r="O37" s="26"/>
      <c r="P37" s="71"/>
      <c r="Q37" s="73">
        <f t="shared" si="1"/>
        <v>0</v>
      </c>
      <c r="R37" s="89">
        <f t="shared" si="0"/>
        <v>7724.31</v>
      </c>
      <c r="S37" s="121">
        <f t="shared" si="2"/>
        <v>7724.31</v>
      </c>
    </row>
    <row r="38" spans="1:19" ht="16.5" thickBot="1">
      <c r="A38" s="61">
        <v>36</v>
      </c>
      <c r="B38" s="59" t="s">
        <v>98</v>
      </c>
      <c r="C38" s="26">
        <v>6939.84</v>
      </c>
      <c r="D38" s="71">
        <v>4647.16</v>
      </c>
      <c r="E38" s="91">
        <v>1664.21</v>
      </c>
      <c r="F38" s="26">
        <v>763.71</v>
      </c>
      <c r="G38" s="26">
        <v>665.89</v>
      </c>
      <c r="H38" s="27"/>
      <c r="I38" s="26"/>
      <c r="J38" s="26"/>
      <c r="K38" s="26"/>
      <c r="L38" s="26"/>
      <c r="M38" s="26"/>
      <c r="N38" s="26"/>
      <c r="O38" s="26"/>
      <c r="P38" s="71"/>
      <c r="Q38" s="73">
        <f t="shared" si="1"/>
        <v>0</v>
      </c>
      <c r="R38" s="89">
        <f t="shared" si="0"/>
        <v>14680.809999999998</v>
      </c>
      <c r="S38" s="121">
        <f t="shared" si="2"/>
        <v>14680.809999999998</v>
      </c>
    </row>
    <row r="39" spans="1:19" ht="16.5" thickBot="1">
      <c r="A39" s="96">
        <v>37</v>
      </c>
      <c r="B39" s="97" t="s">
        <v>99</v>
      </c>
      <c r="C39" s="98">
        <v>6352.91</v>
      </c>
      <c r="D39" s="101">
        <v>3272.88</v>
      </c>
      <c r="E39" s="99">
        <v>5890.3</v>
      </c>
      <c r="F39" s="98">
        <v>83.85</v>
      </c>
      <c r="G39" s="98">
        <v>277.92</v>
      </c>
      <c r="H39" s="100"/>
      <c r="I39" s="98"/>
      <c r="J39" s="98"/>
      <c r="K39" s="98"/>
      <c r="L39" s="98"/>
      <c r="M39" s="98"/>
      <c r="N39" s="98"/>
      <c r="O39" s="98"/>
      <c r="P39" s="101"/>
      <c r="Q39" s="73">
        <f t="shared" si="1"/>
        <v>0</v>
      </c>
      <c r="R39" s="89">
        <f t="shared" si="0"/>
        <v>15877.86</v>
      </c>
      <c r="S39" s="121">
        <f t="shared" si="2"/>
        <v>15877.86</v>
      </c>
    </row>
    <row r="40" spans="1:70" s="104" customFormat="1" ht="16.5" thickBot="1">
      <c r="A40" s="102">
        <v>38</v>
      </c>
      <c r="B40" s="103" t="s">
        <v>105</v>
      </c>
      <c r="C40" s="98">
        <v>5483.12</v>
      </c>
      <c r="D40" s="101">
        <v>3570.72</v>
      </c>
      <c r="E40" s="99">
        <v>2223.71</v>
      </c>
      <c r="F40" s="98">
        <v>371.07</v>
      </c>
      <c r="G40" s="98">
        <v>554.07</v>
      </c>
      <c r="H40" s="100"/>
      <c r="I40" s="98"/>
      <c r="J40" s="98"/>
      <c r="K40" s="98"/>
      <c r="L40" s="98"/>
      <c r="M40" s="98"/>
      <c r="N40" s="98"/>
      <c r="O40" s="98"/>
      <c r="P40" s="98"/>
      <c r="Q40" s="107">
        <f t="shared" si="1"/>
        <v>0</v>
      </c>
      <c r="R40" s="108">
        <f t="shared" si="0"/>
        <v>12202.689999999999</v>
      </c>
      <c r="S40" s="121">
        <f t="shared" si="2"/>
        <v>12202.689999999999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106" customFormat="1" ht="26.25" customHeight="1" thickBot="1">
      <c r="A41" s="105"/>
      <c r="B41" s="68" t="s">
        <v>37</v>
      </c>
      <c r="C41" s="69">
        <f>SUM(C3:C40)</f>
        <v>819943.3100000003</v>
      </c>
      <c r="D41" s="112">
        <f aca="true" t="shared" si="3" ref="D41:P41">SUM(D3:D40)</f>
        <v>800756.82</v>
      </c>
      <c r="E41" s="113">
        <f t="shared" si="3"/>
        <v>745125.4799999999</v>
      </c>
      <c r="F41" s="69">
        <f t="shared" si="3"/>
        <v>72834.34</v>
      </c>
      <c r="G41" s="69">
        <f t="shared" si="3"/>
        <v>94269.87999999999</v>
      </c>
      <c r="H41" s="69">
        <f t="shared" si="3"/>
        <v>79365.88000000002</v>
      </c>
      <c r="I41" s="69">
        <f t="shared" si="3"/>
        <v>0</v>
      </c>
      <c r="J41" s="69">
        <f t="shared" si="3"/>
        <v>19565.5</v>
      </c>
      <c r="K41" s="69">
        <f t="shared" si="3"/>
        <v>147266.3</v>
      </c>
      <c r="L41" s="69">
        <f t="shared" si="3"/>
        <v>1946.25</v>
      </c>
      <c r="M41" s="69">
        <f t="shared" si="3"/>
        <v>4251.21</v>
      </c>
      <c r="N41" s="69">
        <f t="shared" si="3"/>
        <v>86405.17</v>
      </c>
      <c r="O41" s="69">
        <f t="shared" si="3"/>
        <v>46937.240000000005</v>
      </c>
      <c r="P41" s="69">
        <f t="shared" si="3"/>
        <v>11739.3</v>
      </c>
      <c r="Q41" s="109">
        <f t="shared" si="1"/>
        <v>397476.85</v>
      </c>
      <c r="R41" s="110">
        <f t="shared" si="0"/>
        <v>2930406.68</v>
      </c>
      <c r="S41" s="121">
        <f t="shared" si="2"/>
        <v>2532929.83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19" ht="15.75">
      <c r="B42" s="29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9" ht="15.75">
      <c r="B43" s="33"/>
      <c r="C43" s="30"/>
      <c r="D43" s="30"/>
      <c r="E43" s="30"/>
      <c r="F43" s="31"/>
      <c r="G43" s="31"/>
      <c r="H43" s="32"/>
      <c r="I43" s="30"/>
      <c r="J43" s="30"/>
      <c r="K43" s="30"/>
      <c r="L43" s="30"/>
      <c r="M43" s="30"/>
      <c r="N43" s="30"/>
      <c r="O43" s="30"/>
      <c r="P43" s="30"/>
      <c r="Q43" s="30"/>
      <c r="S43" s="32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8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3">
      <selection activeCell="I24" sqref="I24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5" t="s">
        <v>124</v>
      </c>
      <c r="B3" s="115"/>
      <c r="C3" s="115"/>
      <c r="D3" s="115"/>
      <c r="E3" s="115"/>
      <c r="F3" s="115"/>
      <c r="G3" s="115"/>
      <c r="H3" s="115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45">
      <c r="A5" s="49" t="s">
        <v>0</v>
      </c>
      <c r="B5" s="49" t="s">
        <v>1</v>
      </c>
      <c r="C5" s="51" t="s">
        <v>53</v>
      </c>
      <c r="D5" s="48"/>
      <c r="E5" s="1"/>
      <c r="F5" s="1"/>
      <c r="G5" s="36"/>
      <c r="H5" s="36"/>
    </row>
    <row r="6" spans="1:8" ht="15">
      <c r="A6" s="39" t="s">
        <v>81</v>
      </c>
      <c r="B6" s="7" t="s">
        <v>6</v>
      </c>
      <c r="C6" s="8">
        <v>420.54</v>
      </c>
      <c r="D6" s="12"/>
      <c r="E6" s="1"/>
      <c r="F6" s="1"/>
      <c r="G6" s="36"/>
      <c r="H6" s="36"/>
    </row>
    <row r="7" spans="1:8" ht="15">
      <c r="A7" s="39" t="s">
        <v>54</v>
      </c>
      <c r="B7" s="7" t="s">
        <v>41</v>
      </c>
      <c r="C7" s="47"/>
      <c r="D7" s="12"/>
      <c r="E7" s="1"/>
      <c r="F7" s="1"/>
      <c r="G7" s="36"/>
      <c r="H7" s="36"/>
    </row>
    <row r="8" spans="1:8" ht="15">
      <c r="A8" s="39" t="s">
        <v>55</v>
      </c>
      <c r="B8" s="7" t="s">
        <v>8</v>
      </c>
      <c r="C8" s="47"/>
      <c r="D8" s="12"/>
      <c r="E8" s="1"/>
      <c r="F8" s="1"/>
      <c r="G8" s="36"/>
      <c r="H8" s="36"/>
    </row>
    <row r="9" spans="1:8" ht="15">
      <c r="A9" s="39" t="s">
        <v>56</v>
      </c>
      <c r="B9" s="7" t="s">
        <v>9</v>
      </c>
      <c r="C9" s="47"/>
      <c r="D9" s="12"/>
      <c r="E9" s="1"/>
      <c r="F9" s="1"/>
      <c r="G9" s="36"/>
      <c r="H9" s="36"/>
    </row>
    <row r="10" spans="1:8" ht="15">
      <c r="A10" s="39" t="s">
        <v>57</v>
      </c>
      <c r="B10" s="7" t="s">
        <v>10</v>
      </c>
      <c r="C10" s="47"/>
      <c r="D10" s="12"/>
      <c r="E10" s="1"/>
      <c r="F10" s="1"/>
      <c r="G10" s="36"/>
      <c r="H10" s="36"/>
    </row>
    <row r="11" spans="1:8" ht="15">
      <c r="A11" s="39" t="s">
        <v>58</v>
      </c>
      <c r="B11" s="7" t="s">
        <v>11</v>
      </c>
      <c r="C11" s="47"/>
      <c r="D11" s="12"/>
      <c r="E11" s="1"/>
      <c r="F11" s="1"/>
      <c r="G11" s="36"/>
      <c r="H11" s="36"/>
    </row>
    <row r="12" spans="1:8" ht="15">
      <c r="A12" s="39" t="s">
        <v>59</v>
      </c>
      <c r="B12" s="7" t="s">
        <v>12</v>
      </c>
      <c r="C12" s="47"/>
      <c r="D12" s="12"/>
      <c r="E12" s="1"/>
      <c r="F12" s="1"/>
      <c r="G12" s="36"/>
      <c r="H12" s="36"/>
    </row>
    <row r="13" spans="1:8" ht="15">
      <c r="A13" s="39" t="s">
        <v>60</v>
      </c>
      <c r="B13" s="7" t="s">
        <v>13</v>
      </c>
      <c r="C13" s="47"/>
      <c r="D13" s="12"/>
      <c r="E13" s="1"/>
      <c r="F13" s="1"/>
      <c r="G13" s="36"/>
      <c r="H13" s="36"/>
    </row>
    <row r="14" spans="1:8" ht="15">
      <c r="A14" s="39" t="s">
        <v>61</v>
      </c>
      <c r="B14" s="7" t="s">
        <v>14</v>
      </c>
      <c r="C14" s="47"/>
      <c r="D14" s="12"/>
      <c r="E14" s="1"/>
      <c r="F14" s="1"/>
      <c r="G14" s="36"/>
      <c r="H14" s="36"/>
    </row>
    <row r="15" spans="1:8" ht="15">
      <c r="A15" s="39" t="s">
        <v>62</v>
      </c>
      <c r="B15" s="7" t="s">
        <v>15</v>
      </c>
      <c r="C15" s="47"/>
      <c r="D15" s="12"/>
      <c r="E15" s="1"/>
      <c r="F15" s="1"/>
      <c r="G15" s="36"/>
      <c r="H15" s="36"/>
    </row>
    <row r="16" spans="1:8" ht="15">
      <c r="A16" s="39" t="s">
        <v>63</v>
      </c>
      <c r="B16" s="7" t="s">
        <v>16</v>
      </c>
      <c r="C16" s="47"/>
      <c r="D16" s="12"/>
      <c r="E16" s="1"/>
      <c r="F16" s="1"/>
      <c r="G16" s="36"/>
      <c r="H16" s="36"/>
    </row>
    <row r="17" spans="1:8" ht="15">
      <c r="A17" s="39" t="s">
        <v>64</v>
      </c>
      <c r="B17" s="7" t="s">
        <v>42</v>
      </c>
      <c r="C17" s="47"/>
      <c r="D17" s="12"/>
      <c r="E17" s="1"/>
      <c r="F17" s="1"/>
      <c r="G17" s="36"/>
      <c r="H17" s="36"/>
    </row>
    <row r="18" spans="1:8" ht="15">
      <c r="A18" s="39" t="s">
        <v>65</v>
      </c>
      <c r="B18" s="7" t="s">
        <v>18</v>
      </c>
      <c r="C18" s="47"/>
      <c r="D18" s="12"/>
      <c r="E18" s="1"/>
      <c r="F18" s="1"/>
      <c r="G18" s="36"/>
      <c r="H18" s="36"/>
    </row>
    <row r="19" spans="1:8" ht="15">
      <c r="A19" s="39" t="s">
        <v>66</v>
      </c>
      <c r="B19" s="7" t="s">
        <v>19</v>
      </c>
      <c r="C19" s="47"/>
      <c r="D19" s="12"/>
      <c r="E19" s="1"/>
      <c r="F19" s="1"/>
      <c r="G19" s="36"/>
      <c r="H19" s="36"/>
    </row>
    <row r="20" spans="1:8" ht="15">
      <c r="A20" s="39" t="s">
        <v>67</v>
      </c>
      <c r="B20" s="7" t="s">
        <v>20</v>
      </c>
      <c r="C20" s="8"/>
      <c r="D20" s="12"/>
      <c r="E20" s="1"/>
      <c r="F20" s="1"/>
      <c r="G20" s="36"/>
      <c r="H20" s="36"/>
    </row>
    <row r="21" spans="1:8" ht="15">
      <c r="A21" s="39" t="s">
        <v>68</v>
      </c>
      <c r="B21" s="7" t="s">
        <v>21</v>
      </c>
      <c r="C21" s="47"/>
      <c r="D21" s="12"/>
      <c r="E21" s="1"/>
      <c r="F21" s="1"/>
      <c r="G21" s="36"/>
      <c r="H21" s="36"/>
    </row>
    <row r="22" spans="1:8" ht="15">
      <c r="A22" s="39" t="s">
        <v>69</v>
      </c>
      <c r="B22" s="7" t="s">
        <v>22</v>
      </c>
      <c r="C22" s="47"/>
      <c r="D22" s="12"/>
      <c r="E22" s="1"/>
      <c r="F22" s="1"/>
      <c r="G22" s="36"/>
      <c r="H22" s="36"/>
    </row>
    <row r="23" spans="1:8" ht="15">
      <c r="A23" s="39" t="s">
        <v>70</v>
      </c>
      <c r="B23" s="7" t="s">
        <v>23</v>
      </c>
      <c r="C23" s="47"/>
      <c r="D23" s="12"/>
      <c r="E23" s="1"/>
      <c r="F23" s="1"/>
      <c r="G23" s="36"/>
      <c r="H23" s="36"/>
    </row>
    <row r="24" spans="1:8" ht="15">
      <c r="A24" s="39" t="s">
        <v>71</v>
      </c>
      <c r="B24" s="7" t="s">
        <v>24</v>
      </c>
      <c r="C24" s="47"/>
      <c r="D24" s="12"/>
      <c r="E24" s="1"/>
      <c r="F24" s="1"/>
      <c r="G24" s="36"/>
      <c r="H24" s="36"/>
    </row>
    <row r="25" spans="1:8" ht="15">
      <c r="A25" s="39" t="s">
        <v>72</v>
      </c>
      <c r="B25" s="7" t="s">
        <v>25</v>
      </c>
      <c r="C25" s="47"/>
      <c r="D25" s="12"/>
      <c r="E25" s="1"/>
      <c r="F25" s="1"/>
      <c r="G25" s="36"/>
      <c r="H25" s="36"/>
    </row>
    <row r="26" spans="1:8" ht="15">
      <c r="A26" s="39" t="s">
        <v>73</v>
      </c>
      <c r="B26" s="7" t="s">
        <v>26</v>
      </c>
      <c r="C26" s="47"/>
      <c r="D26" s="12"/>
      <c r="E26" s="1"/>
      <c r="F26" s="1"/>
      <c r="G26" s="36"/>
      <c r="H26" s="36"/>
    </row>
    <row r="27" spans="1:8" ht="15">
      <c r="A27" s="39" t="s">
        <v>74</v>
      </c>
      <c r="B27" s="7" t="s">
        <v>27</v>
      </c>
      <c r="C27" s="47"/>
      <c r="D27" s="12"/>
      <c r="E27" s="1"/>
      <c r="F27" s="1"/>
      <c r="G27" s="36"/>
      <c r="H27" s="36"/>
    </row>
    <row r="28" spans="1:8" ht="15">
      <c r="A28" s="39" t="s">
        <v>75</v>
      </c>
      <c r="B28" s="7" t="s">
        <v>28</v>
      </c>
      <c r="C28" s="47"/>
      <c r="D28" s="12"/>
      <c r="E28" s="1"/>
      <c r="F28" s="1"/>
      <c r="G28" s="36"/>
      <c r="H28" s="36"/>
    </row>
    <row r="29" spans="1:8" ht="15">
      <c r="A29" s="39" t="s">
        <v>76</v>
      </c>
      <c r="B29" s="7" t="s">
        <v>29</v>
      </c>
      <c r="C29" s="8">
        <v>420.53</v>
      </c>
      <c r="D29" s="12"/>
      <c r="E29" s="1"/>
      <c r="F29" s="1"/>
      <c r="G29" s="36"/>
      <c r="H29" s="36"/>
    </row>
    <row r="30" spans="1:8" ht="15">
      <c r="A30" s="39" t="s">
        <v>77</v>
      </c>
      <c r="B30" s="7" t="s">
        <v>30</v>
      </c>
      <c r="C30" s="47"/>
      <c r="D30" s="12"/>
      <c r="E30" s="1"/>
      <c r="F30" s="1"/>
      <c r="G30" s="36"/>
      <c r="H30" s="36"/>
    </row>
    <row r="31" spans="1:8" ht="15">
      <c r="A31" s="39" t="s">
        <v>78</v>
      </c>
      <c r="B31" s="7" t="s">
        <v>31</v>
      </c>
      <c r="C31" s="47"/>
      <c r="D31" s="12"/>
      <c r="E31" s="1"/>
      <c r="F31" s="1"/>
      <c r="G31" s="36"/>
      <c r="H31" s="36"/>
    </row>
    <row r="32" spans="1:8" ht="15">
      <c r="A32" s="39" t="s">
        <v>79</v>
      </c>
      <c r="B32" s="7" t="s">
        <v>32</v>
      </c>
      <c r="C32" s="47"/>
      <c r="D32" s="12"/>
      <c r="E32" s="1"/>
      <c r="F32" s="1"/>
      <c r="G32" s="36"/>
      <c r="H32" s="36"/>
    </row>
    <row r="33" spans="1:8" ht="15">
      <c r="A33" s="39" t="s">
        <v>80</v>
      </c>
      <c r="B33" s="7" t="s">
        <v>33</v>
      </c>
      <c r="C33" s="47"/>
      <c r="D33" s="12"/>
      <c r="E33" s="1"/>
      <c r="F33" s="1"/>
      <c r="G33" s="36"/>
      <c r="H33" s="36"/>
    </row>
    <row r="34" spans="1:8" ht="15">
      <c r="A34" s="39" t="s">
        <v>82</v>
      </c>
      <c r="B34" s="7" t="s">
        <v>34</v>
      </c>
      <c r="C34" s="47"/>
      <c r="D34" s="12"/>
      <c r="E34" s="1"/>
      <c r="F34" s="1"/>
      <c r="G34" s="36"/>
      <c r="H34" s="36"/>
    </row>
    <row r="35" spans="1:8" ht="15">
      <c r="A35" s="39" t="s">
        <v>83</v>
      </c>
      <c r="B35" s="7" t="s">
        <v>35</v>
      </c>
      <c r="C35" s="47"/>
      <c r="D35" s="12"/>
      <c r="E35" s="1"/>
      <c r="F35" s="1"/>
      <c r="G35" s="36"/>
      <c r="H35" s="36"/>
    </row>
    <row r="36" spans="1:8" ht="15">
      <c r="A36" s="39" t="s">
        <v>84</v>
      </c>
      <c r="B36" s="7" t="s">
        <v>36</v>
      </c>
      <c r="C36" s="47"/>
      <c r="D36" s="12"/>
      <c r="E36" s="1"/>
      <c r="F36" s="1"/>
      <c r="G36" s="36"/>
      <c r="H36" s="36"/>
    </row>
    <row r="37" spans="1:8" ht="15">
      <c r="A37" s="39" t="s">
        <v>85</v>
      </c>
      <c r="B37" s="7" t="s">
        <v>90</v>
      </c>
      <c r="C37" s="47"/>
      <c r="D37" s="12"/>
      <c r="E37" s="1"/>
      <c r="F37" s="1"/>
      <c r="G37" s="36"/>
      <c r="H37" s="36"/>
    </row>
    <row r="38" spans="1:8" ht="15">
      <c r="A38" s="39" t="s">
        <v>86</v>
      </c>
      <c r="B38" s="7" t="s">
        <v>92</v>
      </c>
      <c r="C38" s="47"/>
      <c r="D38" s="12"/>
      <c r="E38" s="1"/>
      <c r="F38" s="1"/>
      <c r="G38" s="36"/>
      <c r="H38" s="36"/>
    </row>
    <row r="39" spans="1:8" ht="15">
      <c r="A39" s="39" t="s">
        <v>87</v>
      </c>
      <c r="B39" s="7" t="s">
        <v>93</v>
      </c>
      <c r="C39" s="47"/>
      <c r="D39" s="12"/>
      <c r="E39" s="1"/>
      <c r="F39" s="1"/>
      <c r="G39" s="36"/>
      <c r="H39" s="36"/>
    </row>
    <row r="40" spans="1:8" ht="15">
      <c r="A40" s="39" t="s">
        <v>88</v>
      </c>
      <c r="B40" s="7" t="s">
        <v>95</v>
      </c>
      <c r="C40" s="47"/>
      <c r="D40" s="12"/>
      <c r="E40" s="1"/>
      <c r="F40" s="1"/>
      <c r="G40" s="36"/>
      <c r="H40" s="36"/>
    </row>
    <row r="41" spans="1:8" ht="15">
      <c r="A41" s="39" t="s">
        <v>94</v>
      </c>
      <c r="B41" s="7" t="s">
        <v>98</v>
      </c>
      <c r="C41" s="47"/>
      <c r="D41" s="12"/>
      <c r="E41" s="1"/>
      <c r="F41" s="1"/>
      <c r="G41" s="36"/>
      <c r="H41" s="36"/>
    </row>
    <row r="42" spans="1:8" ht="15">
      <c r="A42" s="39" t="s">
        <v>96</v>
      </c>
      <c r="B42" s="7" t="s">
        <v>99</v>
      </c>
      <c r="C42" s="47"/>
      <c r="D42" s="12"/>
      <c r="E42" s="1"/>
      <c r="F42" s="1"/>
      <c r="G42" s="36"/>
      <c r="H42" s="36"/>
    </row>
    <row r="43" spans="1:8" ht="15.75" thickBot="1">
      <c r="A43" s="77" t="s">
        <v>100</v>
      </c>
      <c r="B43" s="7" t="s">
        <v>105</v>
      </c>
      <c r="C43" s="93"/>
      <c r="D43" s="12"/>
      <c r="E43" s="1"/>
      <c r="F43" s="1"/>
      <c r="G43" s="36"/>
      <c r="H43" s="36"/>
    </row>
    <row r="44" spans="1:8" ht="15.75" thickBot="1">
      <c r="A44" s="64"/>
      <c r="B44" s="65" t="s">
        <v>37</v>
      </c>
      <c r="C44" s="66">
        <f>SUM(C6:C43)</f>
        <v>841.0699999999999</v>
      </c>
      <c r="D44" s="45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  <row r="46" spans="1:8" ht="14.25">
      <c r="A46" s="36"/>
      <c r="B46" s="36"/>
      <c r="C46" s="38"/>
      <c r="D46" s="1"/>
      <c r="E46" s="1"/>
      <c r="F46" s="1"/>
      <c r="G46" s="36"/>
      <c r="H46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F29" sqref="F29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118" t="s">
        <v>125</v>
      </c>
      <c r="B3" s="118"/>
      <c r="C3" s="118"/>
      <c r="D3" s="118"/>
      <c r="E3" s="118"/>
      <c r="F3" s="118"/>
      <c r="G3" s="118"/>
      <c r="H3" s="118"/>
      <c r="I3" s="118"/>
    </row>
    <row r="4" spans="1:9" ht="14.25">
      <c r="A4" s="117"/>
      <c r="B4" s="117"/>
      <c r="C4" s="117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103</v>
      </c>
      <c r="D5" s="51" t="s">
        <v>104</v>
      </c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8"/>
      <c r="D6" s="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8"/>
      <c r="D8" s="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8"/>
      <c r="D9" s="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8"/>
      <c r="D10" s="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8"/>
      <c r="D11" s="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8"/>
      <c r="D12" s="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8"/>
      <c r="D13" s="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8"/>
      <c r="D14" s="7">
        <v>2516.1</v>
      </c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47"/>
      <c r="D15" s="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8">
        <v>8283.11</v>
      </c>
      <c r="D16" s="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8"/>
      <c r="D18" s="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8"/>
      <c r="D19" s="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8"/>
      <c r="D20" s="7">
        <v>19684.85</v>
      </c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8"/>
      <c r="D21" s="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8"/>
      <c r="D22" s="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8"/>
      <c r="D23" s="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8"/>
      <c r="D24" s="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8"/>
      <c r="D25" s="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8"/>
      <c r="D26" s="7">
        <v>8153.7</v>
      </c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8"/>
      <c r="D27" s="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8"/>
      <c r="D28" s="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8">
        <v>696.08</v>
      </c>
      <c r="D29" s="7">
        <v>950.89</v>
      </c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8"/>
      <c r="D30" s="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8"/>
      <c r="D31" s="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8"/>
      <c r="D32" s="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8"/>
      <c r="D33" s="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8"/>
      <c r="D34" s="6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8"/>
      <c r="D35" s="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8"/>
      <c r="D36" s="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8"/>
      <c r="D37" s="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8"/>
      <c r="D38" s="7">
        <v>2646.62</v>
      </c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98</v>
      </c>
      <c r="C41" s="47"/>
      <c r="D41" s="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99</v>
      </c>
      <c r="C42" s="47"/>
      <c r="D42" s="6"/>
      <c r="E42" s="36"/>
      <c r="F42" s="36"/>
      <c r="G42" s="36"/>
      <c r="H42" s="36"/>
      <c r="I42" s="36"/>
    </row>
    <row r="43" spans="1:9" ht="15.75" thickBot="1">
      <c r="A43" s="77" t="s">
        <v>100</v>
      </c>
      <c r="B43" s="7" t="s">
        <v>105</v>
      </c>
      <c r="C43" s="93"/>
      <c r="D43" s="76"/>
      <c r="E43" s="36"/>
      <c r="F43" s="36"/>
      <c r="G43" s="36"/>
      <c r="H43" s="36"/>
      <c r="I43" s="36"/>
    </row>
    <row r="44" spans="1:9" ht="15.75" thickBot="1">
      <c r="A44" s="92"/>
      <c r="B44" s="94" t="s">
        <v>37</v>
      </c>
      <c r="C44" s="95">
        <f>SUM(C6:C43)</f>
        <v>8979.19</v>
      </c>
      <c r="D44" s="66">
        <f>SUM(D6:D43)</f>
        <v>33952.159999999996</v>
      </c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7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14" t="s">
        <v>116</v>
      </c>
      <c r="B3" s="114"/>
      <c r="C3" s="114"/>
      <c r="D3" s="114"/>
      <c r="E3" s="114"/>
      <c r="F3" s="114"/>
      <c r="G3" s="114"/>
    </row>
    <row r="4" spans="1:7" ht="15">
      <c r="A4" s="34"/>
      <c r="B4" s="35"/>
      <c r="C4" s="35"/>
      <c r="D4" s="34"/>
      <c r="E4" s="34"/>
      <c r="F4" s="34"/>
      <c r="G4" s="36"/>
    </row>
    <row r="5" spans="1:7" ht="15" thickBot="1">
      <c r="A5" s="36"/>
      <c r="B5" s="36"/>
      <c r="C5" s="37"/>
      <c r="D5" s="36"/>
      <c r="E5" s="38"/>
      <c r="F5" s="36"/>
      <c r="G5" s="36"/>
    </row>
    <row r="6" spans="1:7" ht="30.75" thickBot="1">
      <c r="A6" s="85" t="s">
        <v>0</v>
      </c>
      <c r="B6" s="86" t="s">
        <v>1</v>
      </c>
      <c r="C6" s="87" t="s">
        <v>38</v>
      </c>
      <c r="D6" s="87" t="s">
        <v>39</v>
      </c>
      <c r="E6" s="88" t="s">
        <v>40</v>
      </c>
      <c r="F6" s="36"/>
      <c r="G6" s="36"/>
    </row>
    <row r="7" spans="1:7" ht="15">
      <c r="A7" s="81" t="s">
        <v>81</v>
      </c>
      <c r="B7" s="82" t="s">
        <v>6</v>
      </c>
      <c r="C7" s="83">
        <v>3361.9</v>
      </c>
      <c r="D7" s="83">
        <v>2693.66</v>
      </c>
      <c r="E7" s="84">
        <f>C7+D7</f>
        <v>6055.5599999999995</v>
      </c>
      <c r="F7" s="36"/>
      <c r="G7" s="36"/>
    </row>
    <row r="8" spans="1:7" ht="15">
      <c r="A8" s="39" t="s">
        <v>54</v>
      </c>
      <c r="B8" s="7" t="s">
        <v>41</v>
      </c>
      <c r="C8" s="6">
        <v>1805.85</v>
      </c>
      <c r="D8" s="6">
        <v>1444.57</v>
      </c>
      <c r="E8" s="84">
        <f aca="true" t="shared" si="0" ref="E8:E45">C8+D8</f>
        <v>3250.42</v>
      </c>
      <c r="F8" s="36"/>
      <c r="G8" s="36"/>
    </row>
    <row r="9" spans="1:7" ht="15">
      <c r="A9" s="39" t="s">
        <v>55</v>
      </c>
      <c r="B9" s="7" t="s">
        <v>8</v>
      </c>
      <c r="C9" s="3">
        <v>3075.68</v>
      </c>
      <c r="D9" s="6">
        <v>2460.47</v>
      </c>
      <c r="E9" s="84">
        <f t="shared" si="0"/>
        <v>5536.15</v>
      </c>
      <c r="F9" s="36"/>
      <c r="G9" s="36"/>
    </row>
    <row r="10" spans="1:7" ht="15">
      <c r="A10" s="39" t="s">
        <v>56</v>
      </c>
      <c r="B10" s="7" t="s">
        <v>9</v>
      </c>
      <c r="C10" s="6">
        <v>754</v>
      </c>
      <c r="D10" s="6">
        <v>603.23</v>
      </c>
      <c r="E10" s="84">
        <f t="shared" si="0"/>
        <v>1357.23</v>
      </c>
      <c r="F10" s="36"/>
      <c r="G10" s="36"/>
    </row>
    <row r="11" spans="1:7" ht="15">
      <c r="A11" s="39" t="s">
        <v>57</v>
      </c>
      <c r="B11" s="7" t="s">
        <v>10</v>
      </c>
      <c r="C11" s="6">
        <v>513.76</v>
      </c>
      <c r="D11" s="6">
        <v>410.98</v>
      </c>
      <c r="E11" s="84">
        <f t="shared" si="0"/>
        <v>924.74</v>
      </c>
      <c r="F11" s="36"/>
      <c r="G11" s="36"/>
    </row>
    <row r="12" spans="1:7" ht="15">
      <c r="A12" s="39" t="s">
        <v>58</v>
      </c>
      <c r="B12" s="7" t="s">
        <v>11</v>
      </c>
      <c r="C12" s="6">
        <v>939.92</v>
      </c>
      <c r="D12" s="6">
        <v>751.9</v>
      </c>
      <c r="E12" s="84">
        <f t="shared" si="0"/>
        <v>1691.82</v>
      </c>
      <c r="F12" s="36"/>
      <c r="G12" s="36"/>
    </row>
    <row r="13" spans="1:7" ht="15">
      <c r="A13" s="39" t="s">
        <v>59</v>
      </c>
      <c r="B13" s="7" t="s">
        <v>12</v>
      </c>
      <c r="C13" s="6">
        <v>1265.52</v>
      </c>
      <c r="D13" s="6">
        <v>1012.4</v>
      </c>
      <c r="E13" s="84">
        <f t="shared" si="0"/>
        <v>2277.92</v>
      </c>
      <c r="F13" s="36"/>
      <c r="G13" s="36"/>
    </row>
    <row r="14" spans="1:7" ht="15">
      <c r="A14" s="39" t="s">
        <v>60</v>
      </c>
      <c r="B14" s="7" t="s">
        <v>13</v>
      </c>
      <c r="C14" s="6">
        <v>1712.7</v>
      </c>
      <c r="D14" s="6">
        <v>1370.01</v>
      </c>
      <c r="E14" s="84">
        <f t="shared" si="0"/>
        <v>3082.71</v>
      </c>
      <c r="F14" s="36"/>
      <c r="G14" s="36"/>
    </row>
    <row r="15" spans="1:7" ht="15">
      <c r="A15" s="39" t="s">
        <v>61</v>
      </c>
      <c r="B15" s="7" t="s">
        <v>14</v>
      </c>
      <c r="C15" s="6">
        <v>3920.29</v>
      </c>
      <c r="D15" s="6">
        <v>3136.33</v>
      </c>
      <c r="E15" s="84">
        <f t="shared" si="0"/>
        <v>7056.62</v>
      </c>
      <c r="F15" s="36"/>
      <c r="G15" s="36"/>
    </row>
    <row r="16" spans="1:7" ht="15">
      <c r="A16" s="39" t="s">
        <v>62</v>
      </c>
      <c r="B16" s="7" t="s">
        <v>15</v>
      </c>
      <c r="C16" s="6">
        <v>210.46</v>
      </c>
      <c r="D16" s="6">
        <v>168.37</v>
      </c>
      <c r="E16" s="84">
        <f t="shared" si="0"/>
        <v>378.83000000000004</v>
      </c>
      <c r="F16" s="36"/>
      <c r="G16" s="36"/>
    </row>
    <row r="17" spans="1:7" ht="15">
      <c r="A17" s="39" t="s">
        <v>63</v>
      </c>
      <c r="B17" s="7" t="s">
        <v>16</v>
      </c>
      <c r="C17" s="6">
        <v>1915.84</v>
      </c>
      <c r="D17" s="6">
        <v>1532.71</v>
      </c>
      <c r="E17" s="84">
        <f t="shared" si="0"/>
        <v>3448.55</v>
      </c>
      <c r="F17" s="36"/>
      <c r="G17" s="36"/>
    </row>
    <row r="18" spans="1:7" ht="15">
      <c r="A18" s="39" t="s">
        <v>64</v>
      </c>
      <c r="B18" s="7" t="s">
        <v>42</v>
      </c>
      <c r="C18" s="6">
        <v>5465.2</v>
      </c>
      <c r="D18" s="6">
        <v>4372.33</v>
      </c>
      <c r="E18" s="84">
        <f t="shared" si="0"/>
        <v>9837.529999999999</v>
      </c>
      <c r="F18" s="36"/>
      <c r="G18" s="36"/>
    </row>
    <row r="19" spans="1:7" ht="15">
      <c r="A19" s="39" t="s">
        <v>65</v>
      </c>
      <c r="B19" s="7" t="s">
        <v>18</v>
      </c>
      <c r="C19" s="6">
        <v>1407.34</v>
      </c>
      <c r="D19" s="6">
        <v>1125.78</v>
      </c>
      <c r="E19" s="84">
        <f t="shared" si="0"/>
        <v>2533.12</v>
      </c>
      <c r="F19" s="36"/>
      <c r="G19" s="36"/>
    </row>
    <row r="20" spans="1:7" ht="15">
      <c r="A20" s="39" t="s">
        <v>66</v>
      </c>
      <c r="B20" s="7" t="s">
        <v>19</v>
      </c>
      <c r="C20" s="6">
        <v>491.91</v>
      </c>
      <c r="D20" s="6">
        <v>393.54</v>
      </c>
      <c r="E20" s="84">
        <f t="shared" si="0"/>
        <v>885.45</v>
      </c>
      <c r="F20" s="36"/>
      <c r="G20" s="36"/>
    </row>
    <row r="21" spans="1:7" ht="15">
      <c r="A21" s="39" t="s">
        <v>67</v>
      </c>
      <c r="B21" s="7" t="s">
        <v>20</v>
      </c>
      <c r="C21" s="6">
        <v>1448.55</v>
      </c>
      <c r="D21" s="6">
        <v>1158.89</v>
      </c>
      <c r="E21" s="84">
        <f t="shared" si="0"/>
        <v>2607.44</v>
      </c>
      <c r="F21" s="36"/>
      <c r="G21" s="36"/>
    </row>
    <row r="22" spans="1:7" ht="15">
      <c r="A22" s="39" t="s">
        <v>68</v>
      </c>
      <c r="B22" s="7" t="s">
        <v>21</v>
      </c>
      <c r="C22" s="6">
        <v>2520.77</v>
      </c>
      <c r="D22" s="6">
        <v>2016.47</v>
      </c>
      <c r="E22" s="84">
        <f t="shared" si="0"/>
        <v>4537.24</v>
      </c>
      <c r="F22" s="36"/>
      <c r="G22" s="36"/>
    </row>
    <row r="23" spans="1:7" ht="15">
      <c r="A23" s="39" t="s">
        <v>69</v>
      </c>
      <c r="B23" s="7" t="s">
        <v>22</v>
      </c>
      <c r="C23" s="6">
        <v>228.02</v>
      </c>
      <c r="D23" s="6">
        <v>182.42</v>
      </c>
      <c r="E23" s="84">
        <f t="shared" si="0"/>
        <v>410.44</v>
      </c>
      <c r="F23" s="36"/>
      <c r="G23" s="36"/>
    </row>
    <row r="24" spans="1:7" ht="15">
      <c r="A24" s="39" t="s">
        <v>70</v>
      </c>
      <c r="B24" s="7" t="s">
        <v>23</v>
      </c>
      <c r="C24" s="6">
        <v>548.77</v>
      </c>
      <c r="D24" s="6">
        <v>438.99</v>
      </c>
      <c r="E24" s="84">
        <f t="shared" si="0"/>
        <v>987.76</v>
      </c>
      <c r="F24" s="36"/>
      <c r="G24" s="36"/>
    </row>
    <row r="25" spans="1:7" ht="15">
      <c r="A25" s="39" t="s">
        <v>71</v>
      </c>
      <c r="B25" s="7" t="s">
        <v>24</v>
      </c>
      <c r="C25" s="6">
        <v>940.92</v>
      </c>
      <c r="D25" s="6">
        <v>752.73</v>
      </c>
      <c r="E25" s="84">
        <f t="shared" si="0"/>
        <v>1693.65</v>
      </c>
      <c r="F25" s="36"/>
      <c r="G25" s="36"/>
    </row>
    <row r="26" spans="1:7" ht="15">
      <c r="A26" s="39" t="s">
        <v>72</v>
      </c>
      <c r="B26" s="7" t="s">
        <v>25</v>
      </c>
      <c r="C26" s="6">
        <v>1121.68</v>
      </c>
      <c r="D26" s="6">
        <v>897.27</v>
      </c>
      <c r="E26" s="84">
        <f t="shared" si="0"/>
        <v>2018.95</v>
      </c>
      <c r="F26" s="36"/>
      <c r="G26" s="36"/>
    </row>
    <row r="27" spans="1:7" ht="15">
      <c r="A27" s="39" t="s">
        <v>73</v>
      </c>
      <c r="B27" s="7" t="s">
        <v>26</v>
      </c>
      <c r="C27" s="6">
        <v>3813.03</v>
      </c>
      <c r="D27" s="6">
        <v>3051.02</v>
      </c>
      <c r="E27" s="84">
        <f t="shared" si="0"/>
        <v>6864.05</v>
      </c>
      <c r="F27" s="36"/>
      <c r="G27" s="36"/>
    </row>
    <row r="28" spans="1:7" ht="15">
      <c r="A28" s="39" t="s">
        <v>74</v>
      </c>
      <c r="B28" s="7" t="s">
        <v>27</v>
      </c>
      <c r="C28" s="6">
        <v>386.73</v>
      </c>
      <c r="D28" s="6">
        <v>309.4</v>
      </c>
      <c r="E28" s="84">
        <f t="shared" si="0"/>
        <v>696.13</v>
      </c>
      <c r="F28" s="36"/>
      <c r="G28" s="36"/>
    </row>
    <row r="29" spans="1:7" ht="15">
      <c r="A29" s="39" t="s">
        <v>75</v>
      </c>
      <c r="B29" s="7" t="s">
        <v>28</v>
      </c>
      <c r="C29" s="6">
        <v>889.73</v>
      </c>
      <c r="D29" s="6">
        <v>711.72</v>
      </c>
      <c r="E29" s="84">
        <f t="shared" si="0"/>
        <v>1601.45</v>
      </c>
      <c r="F29" s="36"/>
      <c r="G29" s="36"/>
    </row>
    <row r="30" spans="1:8" ht="15">
      <c r="A30" s="39" t="s">
        <v>76</v>
      </c>
      <c r="B30" s="7" t="s">
        <v>29</v>
      </c>
      <c r="C30" s="6">
        <v>5319.54</v>
      </c>
      <c r="D30" s="6">
        <v>4253.72</v>
      </c>
      <c r="E30" s="84">
        <f t="shared" si="0"/>
        <v>9573.26</v>
      </c>
      <c r="F30" s="36"/>
      <c r="G30" s="36"/>
      <c r="H30" s="3"/>
    </row>
    <row r="31" spans="1:7" ht="15">
      <c r="A31" s="39" t="s">
        <v>77</v>
      </c>
      <c r="B31" s="7" t="s">
        <v>30</v>
      </c>
      <c r="C31" s="6"/>
      <c r="D31" s="6"/>
      <c r="E31" s="84">
        <f t="shared" si="0"/>
        <v>0</v>
      </c>
      <c r="F31" s="36"/>
      <c r="G31" s="36"/>
    </row>
    <row r="32" spans="1:7" ht="15">
      <c r="A32" s="39" t="s">
        <v>78</v>
      </c>
      <c r="B32" s="7" t="s">
        <v>31</v>
      </c>
      <c r="C32" s="6">
        <v>249.24</v>
      </c>
      <c r="D32" s="6">
        <v>199.37</v>
      </c>
      <c r="E32" s="84">
        <f t="shared" si="0"/>
        <v>448.61</v>
      </c>
      <c r="F32" s="36"/>
      <c r="G32" s="36"/>
    </row>
    <row r="33" spans="1:7" ht="15">
      <c r="A33" s="39" t="s">
        <v>79</v>
      </c>
      <c r="B33" s="7" t="s">
        <v>32</v>
      </c>
      <c r="C33" s="6">
        <v>1770.77</v>
      </c>
      <c r="D33" s="6">
        <v>1416.53</v>
      </c>
      <c r="E33" s="84">
        <f t="shared" si="0"/>
        <v>3187.3</v>
      </c>
      <c r="F33" s="36"/>
      <c r="G33" s="36"/>
    </row>
    <row r="34" spans="1:7" ht="15">
      <c r="A34" s="39" t="s">
        <v>80</v>
      </c>
      <c r="B34" s="7" t="s">
        <v>33</v>
      </c>
      <c r="C34" s="6">
        <v>1258.3</v>
      </c>
      <c r="D34" s="6">
        <v>1006.64</v>
      </c>
      <c r="E34" s="84">
        <f t="shared" si="0"/>
        <v>2264.94</v>
      </c>
      <c r="F34" s="36"/>
      <c r="G34" s="36"/>
    </row>
    <row r="35" spans="1:7" ht="15">
      <c r="A35" s="39" t="s">
        <v>82</v>
      </c>
      <c r="B35" s="7" t="s">
        <v>34</v>
      </c>
      <c r="C35" s="6">
        <v>3231.57</v>
      </c>
      <c r="D35" s="6">
        <v>2585.09</v>
      </c>
      <c r="E35" s="84">
        <f t="shared" si="0"/>
        <v>5816.66</v>
      </c>
      <c r="F35" s="36"/>
      <c r="G35" s="36"/>
    </row>
    <row r="36" spans="1:7" ht="15">
      <c r="A36" s="39" t="s">
        <v>83</v>
      </c>
      <c r="B36" s="7" t="s">
        <v>35</v>
      </c>
      <c r="C36" s="6">
        <v>5206.15</v>
      </c>
      <c r="D36" s="6">
        <v>4164.96</v>
      </c>
      <c r="E36" s="84">
        <f t="shared" si="0"/>
        <v>9371.11</v>
      </c>
      <c r="F36" s="36"/>
      <c r="G36" s="36"/>
    </row>
    <row r="37" spans="1:7" ht="15">
      <c r="A37" s="39" t="s">
        <v>84</v>
      </c>
      <c r="B37" s="7" t="s">
        <v>36</v>
      </c>
      <c r="C37" s="6">
        <v>476.97</v>
      </c>
      <c r="D37" s="6">
        <v>381.57</v>
      </c>
      <c r="E37" s="84">
        <f t="shared" si="0"/>
        <v>858.54</v>
      </c>
      <c r="F37" s="36"/>
      <c r="G37" s="36"/>
    </row>
    <row r="38" spans="1:7" ht="15">
      <c r="A38" s="39" t="s">
        <v>85</v>
      </c>
      <c r="B38" s="7" t="s">
        <v>89</v>
      </c>
      <c r="C38" s="6">
        <v>30.67</v>
      </c>
      <c r="D38" s="6">
        <v>24.53</v>
      </c>
      <c r="E38" s="84">
        <f t="shared" si="0"/>
        <v>55.2</v>
      </c>
      <c r="F38" s="36"/>
      <c r="G38" s="36"/>
    </row>
    <row r="39" spans="1:7" ht="15">
      <c r="A39" s="39" t="s">
        <v>86</v>
      </c>
      <c r="B39" s="7" t="s">
        <v>92</v>
      </c>
      <c r="C39" s="6">
        <v>2117.53</v>
      </c>
      <c r="D39" s="6">
        <v>1693.92</v>
      </c>
      <c r="E39" s="84">
        <f t="shared" si="0"/>
        <v>3811.4500000000003</v>
      </c>
      <c r="F39" s="36"/>
      <c r="G39" s="36"/>
    </row>
    <row r="40" spans="1:7" ht="15">
      <c r="A40" s="39" t="s">
        <v>87</v>
      </c>
      <c r="B40" s="7" t="s">
        <v>93</v>
      </c>
      <c r="C40" s="6">
        <v>1390.63</v>
      </c>
      <c r="D40" s="6">
        <v>1112.38</v>
      </c>
      <c r="E40" s="84">
        <f t="shared" si="0"/>
        <v>2503.01</v>
      </c>
      <c r="F40" s="36"/>
      <c r="G40" s="36"/>
    </row>
    <row r="41" spans="1:7" ht="15">
      <c r="A41" s="39" t="s">
        <v>88</v>
      </c>
      <c r="B41" s="7" t="s">
        <v>95</v>
      </c>
      <c r="C41" s="6">
        <v>577.71</v>
      </c>
      <c r="D41" s="6">
        <v>462.21</v>
      </c>
      <c r="E41" s="84">
        <f t="shared" si="0"/>
        <v>1039.92</v>
      </c>
      <c r="F41" s="36"/>
      <c r="G41" s="36"/>
    </row>
    <row r="42" spans="1:7" ht="15">
      <c r="A42" s="39" t="s">
        <v>94</v>
      </c>
      <c r="B42" s="7" t="s">
        <v>98</v>
      </c>
      <c r="C42" s="6">
        <v>356.74</v>
      </c>
      <c r="D42" s="6">
        <v>285.43</v>
      </c>
      <c r="E42" s="84">
        <f t="shared" si="0"/>
        <v>642.1700000000001</v>
      </c>
      <c r="F42" s="36"/>
      <c r="G42" s="36"/>
    </row>
    <row r="43" spans="1:7" ht="15">
      <c r="A43" s="39" t="s">
        <v>96</v>
      </c>
      <c r="B43" s="7" t="s">
        <v>99</v>
      </c>
      <c r="C43" s="6">
        <v>310.04</v>
      </c>
      <c r="D43" s="6">
        <v>248.01</v>
      </c>
      <c r="E43" s="84">
        <f t="shared" si="0"/>
        <v>558.05</v>
      </c>
      <c r="F43" s="36"/>
      <c r="G43" s="36"/>
    </row>
    <row r="44" spans="1:7" ht="15.75" thickBot="1">
      <c r="A44" s="77" t="s">
        <v>100</v>
      </c>
      <c r="B44" s="7" t="s">
        <v>105</v>
      </c>
      <c r="C44" s="76">
        <v>985.34</v>
      </c>
      <c r="D44" s="76">
        <v>788.2</v>
      </c>
      <c r="E44" s="84">
        <f t="shared" si="0"/>
        <v>1773.54</v>
      </c>
      <c r="F44" s="36"/>
      <c r="G44" s="36"/>
    </row>
    <row r="45" spans="1:7" ht="15.75" thickBot="1">
      <c r="A45" s="78"/>
      <c r="B45" s="79" t="s">
        <v>37</v>
      </c>
      <c r="C45" s="80">
        <f>SUM(C7:C44)</f>
        <v>62019.77</v>
      </c>
      <c r="D45" s="80">
        <f>SUM(D7:D44)</f>
        <v>49617.75</v>
      </c>
      <c r="E45" s="84">
        <f t="shared" si="0"/>
        <v>111637.51999999999</v>
      </c>
      <c r="F45" s="36"/>
      <c r="G45" s="36"/>
    </row>
    <row r="46" spans="1:7" ht="14.25">
      <c r="A46" s="36"/>
      <c r="B46" s="36"/>
      <c r="C46" s="1"/>
      <c r="D46" s="1"/>
      <c r="E46" s="40"/>
      <c r="F46" s="36"/>
      <c r="G46" s="36"/>
    </row>
    <row r="48" ht="12.75">
      <c r="D48" s="3"/>
    </row>
    <row r="49" ht="12.75">
      <c r="C49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6">
      <selection activeCell="K32" sqref="K3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15" t="s">
        <v>117</v>
      </c>
      <c r="B3" s="115"/>
      <c r="C3" s="115"/>
      <c r="D3" s="115"/>
      <c r="E3" s="115"/>
      <c r="F3" s="115"/>
      <c r="G3" s="115"/>
      <c r="H3" s="115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30">
      <c r="A5" s="49" t="s">
        <v>0</v>
      </c>
      <c r="B5" s="49" t="s">
        <v>1</v>
      </c>
      <c r="C5" s="51" t="s">
        <v>43</v>
      </c>
      <c r="D5" s="1"/>
      <c r="E5" s="1"/>
      <c r="F5" s="1"/>
      <c r="G5" s="36"/>
      <c r="H5" s="36"/>
    </row>
    <row r="6" spans="1:8" ht="15">
      <c r="A6" s="39" t="s">
        <v>81</v>
      </c>
      <c r="B6" s="7" t="s">
        <v>6</v>
      </c>
      <c r="C6" s="8">
        <v>14453.98</v>
      </c>
      <c r="D6" s="1"/>
      <c r="E6" s="1"/>
      <c r="F6" s="1"/>
      <c r="G6" s="36"/>
      <c r="H6" s="36"/>
    </row>
    <row r="7" spans="1:8" ht="15">
      <c r="A7" s="39" t="s">
        <v>54</v>
      </c>
      <c r="B7" s="7" t="s">
        <v>41</v>
      </c>
      <c r="C7" s="8">
        <v>9975.87</v>
      </c>
      <c r="D7" s="1"/>
      <c r="E7" s="1"/>
      <c r="F7" s="1"/>
      <c r="G7" s="36"/>
      <c r="H7" s="36"/>
    </row>
    <row r="8" spans="1:8" ht="15">
      <c r="A8" s="39" t="s">
        <v>55</v>
      </c>
      <c r="B8" s="7" t="s">
        <v>8</v>
      </c>
      <c r="C8" s="8">
        <v>5674.49</v>
      </c>
      <c r="D8" s="1"/>
      <c r="E8" s="1"/>
      <c r="F8" s="1"/>
      <c r="G8" s="36"/>
      <c r="H8" s="36"/>
    </row>
    <row r="9" spans="1:8" ht="15">
      <c r="A9" s="39" t="s">
        <v>56</v>
      </c>
      <c r="B9" s="7" t="s">
        <v>9</v>
      </c>
      <c r="C9" s="8">
        <v>2642.96</v>
      </c>
      <c r="D9" s="1"/>
      <c r="E9" s="1"/>
      <c r="F9" s="1"/>
      <c r="G9" s="36"/>
      <c r="H9" s="36"/>
    </row>
    <row r="10" spans="1:8" ht="15">
      <c r="A10" s="39" t="s">
        <v>57</v>
      </c>
      <c r="B10" s="7" t="s">
        <v>10</v>
      </c>
      <c r="C10" s="8">
        <v>1456.56</v>
      </c>
      <c r="D10" s="1"/>
      <c r="E10" s="1"/>
      <c r="F10" s="1"/>
      <c r="G10" s="36"/>
      <c r="H10" s="36"/>
    </row>
    <row r="11" spans="1:8" ht="15">
      <c r="A11" s="39" t="s">
        <v>58</v>
      </c>
      <c r="B11" s="7" t="s">
        <v>11</v>
      </c>
      <c r="C11" s="8">
        <v>3273.58</v>
      </c>
      <c r="D11" s="1"/>
      <c r="E11" s="1"/>
      <c r="F11" s="1"/>
      <c r="G11" s="36"/>
      <c r="H11" s="36"/>
    </row>
    <row r="12" spans="1:8" ht="15">
      <c r="A12" s="39" t="s">
        <v>59</v>
      </c>
      <c r="B12" s="7" t="s">
        <v>12</v>
      </c>
      <c r="C12" s="8">
        <v>4118.57</v>
      </c>
      <c r="D12" s="1"/>
      <c r="E12" s="1"/>
      <c r="F12" s="1"/>
      <c r="G12" s="36"/>
      <c r="H12" s="36"/>
    </row>
    <row r="13" spans="1:8" ht="15">
      <c r="A13" s="39" t="s">
        <v>60</v>
      </c>
      <c r="B13" s="7" t="s">
        <v>13</v>
      </c>
      <c r="C13" s="8">
        <v>7879.13</v>
      </c>
      <c r="D13" s="1"/>
      <c r="E13" s="1"/>
      <c r="F13" s="1"/>
      <c r="G13" s="36"/>
      <c r="H13" s="36"/>
    </row>
    <row r="14" spans="1:8" ht="15">
      <c r="A14" s="39" t="s">
        <v>61</v>
      </c>
      <c r="B14" s="7" t="s">
        <v>14</v>
      </c>
      <c r="C14" s="8">
        <v>10883.15</v>
      </c>
      <c r="D14" s="1"/>
      <c r="E14" s="1"/>
      <c r="F14" s="1"/>
      <c r="G14" s="36"/>
      <c r="H14" s="36"/>
    </row>
    <row r="15" spans="1:8" ht="15">
      <c r="A15" s="39" t="s">
        <v>62</v>
      </c>
      <c r="B15" s="7" t="s">
        <v>15</v>
      </c>
      <c r="C15" s="8">
        <v>10247.08</v>
      </c>
      <c r="D15" s="1"/>
      <c r="E15" s="1"/>
      <c r="F15" s="1"/>
      <c r="G15" s="36"/>
      <c r="H15" s="36"/>
    </row>
    <row r="16" spans="1:8" ht="15">
      <c r="A16" s="39" t="s">
        <v>63</v>
      </c>
      <c r="B16" s="7" t="s">
        <v>16</v>
      </c>
      <c r="C16" s="8">
        <v>4159.22</v>
      </c>
      <c r="D16" s="1"/>
      <c r="E16" s="1"/>
      <c r="F16" s="1"/>
      <c r="G16" s="36"/>
      <c r="H16" s="36"/>
    </row>
    <row r="17" spans="1:8" ht="15">
      <c r="A17" s="39" t="s">
        <v>64</v>
      </c>
      <c r="B17" s="7" t="s">
        <v>42</v>
      </c>
      <c r="C17" s="8">
        <v>21273.33</v>
      </c>
      <c r="D17" s="1"/>
      <c r="E17" s="1"/>
      <c r="F17" s="1"/>
      <c r="G17" s="36"/>
      <c r="H17" s="36"/>
    </row>
    <row r="18" spans="1:8" ht="15">
      <c r="A18" s="39" t="s">
        <v>65</v>
      </c>
      <c r="B18" s="7" t="s">
        <v>18</v>
      </c>
      <c r="C18" s="8">
        <v>7024.96</v>
      </c>
      <c r="D18" s="1"/>
      <c r="E18" s="1"/>
      <c r="F18" s="1"/>
      <c r="G18" s="36"/>
      <c r="H18" s="36"/>
    </row>
    <row r="19" spans="1:8" ht="15">
      <c r="A19" s="39" t="s">
        <v>66</v>
      </c>
      <c r="B19" s="7" t="s">
        <v>19</v>
      </c>
      <c r="C19" s="8">
        <v>3125.29</v>
      </c>
      <c r="D19" s="1"/>
      <c r="E19" s="1"/>
      <c r="F19" s="1"/>
      <c r="G19" s="36"/>
      <c r="H19" s="36"/>
    </row>
    <row r="20" spans="1:8" ht="15">
      <c r="A20" s="39" t="s">
        <v>67</v>
      </c>
      <c r="B20" s="7" t="s">
        <v>20</v>
      </c>
      <c r="C20" s="8">
        <v>8521.61</v>
      </c>
      <c r="D20" s="1"/>
      <c r="E20" s="1"/>
      <c r="F20" s="1"/>
      <c r="G20" s="36"/>
      <c r="H20" s="36"/>
    </row>
    <row r="21" spans="1:8" ht="15">
      <c r="A21" s="39" t="s">
        <v>68</v>
      </c>
      <c r="B21" s="7" t="s">
        <v>21</v>
      </c>
      <c r="C21" s="8">
        <v>2817.44</v>
      </c>
      <c r="D21" s="1"/>
      <c r="E21" s="1"/>
      <c r="F21" s="1"/>
      <c r="G21" s="36"/>
      <c r="H21" s="36"/>
    </row>
    <row r="22" spans="1:8" ht="15">
      <c r="A22" s="39" t="s">
        <v>69</v>
      </c>
      <c r="B22" s="7" t="s">
        <v>22</v>
      </c>
      <c r="C22" s="8">
        <v>1468.6</v>
      </c>
      <c r="D22" s="1"/>
      <c r="E22" s="1"/>
      <c r="F22" s="1"/>
      <c r="G22" s="36"/>
      <c r="H22" s="36"/>
    </row>
    <row r="23" spans="1:8" ht="15">
      <c r="A23" s="39" t="s">
        <v>70</v>
      </c>
      <c r="B23" s="7" t="s">
        <v>23</v>
      </c>
      <c r="C23" s="8">
        <v>1069.28</v>
      </c>
      <c r="D23" s="1"/>
      <c r="E23" s="1"/>
      <c r="F23" s="1"/>
      <c r="G23" s="36"/>
      <c r="H23" s="36"/>
    </row>
    <row r="24" spans="1:8" ht="15">
      <c r="A24" s="39" t="s">
        <v>71</v>
      </c>
      <c r="B24" s="7" t="s">
        <v>24</v>
      </c>
      <c r="C24" s="8">
        <v>722.79</v>
      </c>
      <c r="D24" s="1"/>
      <c r="E24" s="1"/>
      <c r="F24" s="1"/>
      <c r="G24" s="36"/>
      <c r="H24" s="36"/>
    </row>
    <row r="25" spans="1:8" ht="15">
      <c r="A25" s="39" t="s">
        <v>72</v>
      </c>
      <c r="B25" s="7" t="s">
        <v>25</v>
      </c>
      <c r="C25" s="8">
        <v>9065.14</v>
      </c>
      <c r="D25" s="1"/>
      <c r="E25" s="1"/>
      <c r="F25" s="1"/>
      <c r="G25" s="36"/>
      <c r="H25" s="36"/>
    </row>
    <row r="26" spans="1:8" ht="15">
      <c r="A26" s="39" t="s">
        <v>73</v>
      </c>
      <c r="B26" s="7" t="s">
        <v>26</v>
      </c>
      <c r="C26" s="8">
        <v>9989.05</v>
      </c>
      <c r="D26" s="1"/>
      <c r="E26" s="1"/>
      <c r="F26" s="1"/>
      <c r="G26" s="36"/>
      <c r="H26" s="36"/>
    </row>
    <row r="27" spans="1:8" ht="15">
      <c r="A27" s="39" t="s">
        <v>74</v>
      </c>
      <c r="B27" s="7" t="s">
        <v>27</v>
      </c>
      <c r="C27" s="8">
        <v>3214.41</v>
      </c>
      <c r="D27" s="1"/>
      <c r="E27" s="1"/>
      <c r="F27" s="1"/>
      <c r="G27" s="36"/>
      <c r="H27" s="36"/>
    </row>
    <row r="28" spans="1:8" ht="15">
      <c r="A28" s="39" t="s">
        <v>75</v>
      </c>
      <c r="B28" s="7" t="s">
        <v>28</v>
      </c>
      <c r="C28" s="8">
        <v>1817.06</v>
      </c>
      <c r="D28" s="1"/>
      <c r="E28" s="1"/>
      <c r="F28" s="1"/>
      <c r="G28" s="36"/>
      <c r="H28" s="36"/>
    </row>
    <row r="29" spans="1:8" ht="15">
      <c r="A29" s="39" t="s">
        <v>76</v>
      </c>
      <c r="B29" s="7" t="s">
        <v>29</v>
      </c>
      <c r="C29" s="8">
        <v>19688.81</v>
      </c>
      <c r="D29" s="1"/>
      <c r="E29" s="1"/>
      <c r="F29" s="1"/>
      <c r="G29" s="36"/>
      <c r="H29" s="36"/>
    </row>
    <row r="30" spans="1:8" ht="15">
      <c r="A30" s="39" t="s">
        <v>77</v>
      </c>
      <c r="B30" s="7" t="s">
        <v>30</v>
      </c>
      <c r="C30" s="8"/>
      <c r="D30" s="1"/>
      <c r="E30" s="1"/>
      <c r="F30" s="1"/>
      <c r="G30" s="36"/>
      <c r="H30" s="36"/>
    </row>
    <row r="31" spans="1:8" ht="15">
      <c r="A31" s="39" t="s">
        <v>78</v>
      </c>
      <c r="B31" s="7" t="s">
        <v>31</v>
      </c>
      <c r="C31" s="8">
        <v>11353.29</v>
      </c>
      <c r="D31" s="1"/>
      <c r="E31" s="1"/>
      <c r="F31" s="1"/>
      <c r="G31" s="36"/>
      <c r="H31" s="36"/>
    </row>
    <row r="32" spans="1:8" ht="15">
      <c r="A32" s="39" t="s">
        <v>79</v>
      </c>
      <c r="B32" s="7" t="s">
        <v>32</v>
      </c>
      <c r="C32" s="8">
        <v>3518.48</v>
      </c>
      <c r="D32" s="1"/>
      <c r="E32" s="1"/>
      <c r="F32" s="1"/>
      <c r="G32" s="36"/>
      <c r="H32" s="36"/>
    </row>
    <row r="33" spans="1:8" ht="15">
      <c r="A33" s="39" t="s">
        <v>80</v>
      </c>
      <c r="B33" s="7" t="s">
        <v>33</v>
      </c>
      <c r="C33" s="8">
        <v>2689.02</v>
      </c>
      <c r="D33" s="1"/>
      <c r="E33" s="1"/>
      <c r="F33" s="1"/>
      <c r="G33" s="36"/>
      <c r="H33" s="36"/>
    </row>
    <row r="34" spans="1:8" ht="15">
      <c r="A34" s="39" t="s">
        <v>82</v>
      </c>
      <c r="B34" s="7" t="s">
        <v>34</v>
      </c>
      <c r="C34" s="8">
        <v>9450.6</v>
      </c>
      <c r="D34" s="1"/>
      <c r="E34" s="1"/>
      <c r="F34" s="1"/>
      <c r="G34" s="36"/>
      <c r="H34" s="36"/>
    </row>
    <row r="35" spans="1:8" ht="15">
      <c r="A35" s="39" t="s">
        <v>83</v>
      </c>
      <c r="B35" s="7" t="s">
        <v>35</v>
      </c>
      <c r="C35" s="8">
        <v>7013.72</v>
      </c>
      <c r="D35" s="1"/>
      <c r="E35" s="1"/>
      <c r="F35" s="1"/>
      <c r="G35" s="36"/>
      <c r="H35" s="36"/>
    </row>
    <row r="36" spans="1:8" ht="15">
      <c r="A36" s="39" t="s">
        <v>84</v>
      </c>
      <c r="B36" s="7" t="s">
        <v>36</v>
      </c>
      <c r="C36" s="8">
        <v>1058.65</v>
      </c>
      <c r="D36" s="1"/>
      <c r="E36" s="1"/>
      <c r="F36" s="1"/>
      <c r="G36" s="36"/>
      <c r="H36" s="36"/>
    </row>
    <row r="37" spans="1:8" ht="15">
      <c r="A37" s="39" t="s">
        <v>85</v>
      </c>
      <c r="B37" s="7" t="s">
        <v>89</v>
      </c>
      <c r="C37" s="8">
        <v>766.05</v>
      </c>
      <c r="D37" s="1"/>
      <c r="E37" s="1"/>
      <c r="F37" s="1"/>
      <c r="G37" s="36"/>
      <c r="H37" s="36"/>
    </row>
    <row r="38" spans="1:8" ht="15">
      <c r="A38" s="39" t="s">
        <v>86</v>
      </c>
      <c r="B38" s="7" t="s">
        <v>92</v>
      </c>
      <c r="C38" s="8">
        <v>3041.83</v>
      </c>
      <c r="D38" s="1"/>
      <c r="E38" s="1"/>
      <c r="F38" s="1"/>
      <c r="G38" s="36"/>
      <c r="H38" s="36"/>
    </row>
    <row r="39" spans="1:8" ht="15">
      <c r="A39" s="39" t="s">
        <v>87</v>
      </c>
      <c r="B39" s="7" t="s">
        <v>93</v>
      </c>
      <c r="C39" s="8">
        <v>8555.72</v>
      </c>
      <c r="D39" s="1"/>
      <c r="E39" s="1"/>
      <c r="F39" s="1"/>
      <c r="G39" s="36"/>
      <c r="H39" s="36"/>
    </row>
    <row r="40" spans="1:8" ht="15">
      <c r="A40" s="39" t="s">
        <v>88</v>
      </c>
      <c r="B40" s="7" t="s">
        <v>95</v>
      </c>
      <c r="C40" s="8">
        <v>328.57</v>
      </c>
      <c r="D40" s="1"/>
      <c r="E40" s="1"/>
      <c r="F40" s="1"/>
      <c r="G40" s="36"/>
      <c r="H40" s="36"/>
    </row>
    <row r="41" spans="1:8" ht="15">
      <c r="A41" s="39" t="s">
        <v>94</v>
      </c>
      <c r="B41" s="7" t="s">
        <v>98</v>
      </c>
      <c r="C41" s="8">
        <v>1356.27</v>
      </c>
      <c r="D41" s="1"/>
      <c r="E41" s="1"/>
      <c r="F41" s="1"/>
      <c r="G41" s="36"/>
      <c r="H41" s="36"/>
    </row>
    <row r="42" spans="1:8" ht="15">
      <c r="A42" s="39" t="s">
        <v>96</v>
      </c>
      <c r="B42" s="7" t="s">
        <v>99</v>
      </c>
      <c r="C42" s="8">
        <v>699.09</v>
      </c>
      <c r="D42" s="1"/>
      <c r="E42" s="1"/>
      <c r="F42" s="1"/>
      <c r="G42" s="36"/>
      <c r="H42" s="36"/>
    </row>
    <row r="43" spans="1:8" ht="15">
      <c r="A43" s="39" t="s">
        <v>100</v>
      </c>
      <c r="B43" s="7" t="s">
        <v>105</v>
      </c>
      <c r="C43" s="8">
        <v>485.74</v>
      </c>
      <c r="D43" s="1"/>
      <c r="E43" s="1"/>
      <c r="F43" s="1"/>
      <c r="G43" s="36"/>
      <c r="H43" s="36"/>
    </row>
    <row r="44" spans="1:8" ht="15">
      <c r="A44" s="52"/>
      <c r="B44" s="7" t="s">
        <v>37</v>
      </c>
      <c r="C44" s="8">
        <f>SUM(C6:C43)</f>
        <v>214879.38999999996</v>
      </c>
      <c r="D44" s="1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  <row r="46" spans="1:8" ht="14.25">
      <c r="A46" s="36"/>
      <c r="B46" s="36"/>
      <c r="C46" s="38"/>
      <c r="D46" s="1"/>
      <c r="E46" s="1"/>
      <c r="F46" s="36"/>
      <c r="G46" s="36"/>
      <c r="H46" s="36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I30" sqref="I30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6" t="s">
        <v>118</v>
      </c>
      <c r="B1" s="116"/>
      <c r="C1" s="116"/>
      <c r="D1" s="116"/>
      <c r="E1" s="116"/>
      <c r="F1" s="116"/>
      <c r="G1" s="116"/>
      <c r="H1" s="116"/>
    </row>
    <row r="2" spans="1:8" ht="14.25">
      <c r="A2" s="36"/>
      <c r="B2" s="36"/>
      <c r="C2" s="36"/>
      <c r="D2" s="41"/>
      <c r="E2" s="36"/>
      <c r="F2" s="36"/>
      <c r="G2" s="36"/>
      <c r="H2" s="36"/>
    </row>
    <row r="3" spans="1:8" ht="30">
      <c r="A3" s="49" t="s">
        <v>0</v>
      </c>
      <c r="B3" s="49" t="s">
        <v>1</v>
      </c>
      <c r="C3" s="50" t="s">
        <v>44</v>
      </c>
      <c r="D3" s="41"/>
      <c r="E3" s="36"/>
      <c r="F3" s="36"/>
      <c r="G3" s="36"/>
      <c r="H3" s="36"/>
    </row>
    <row r="4" spans="1:8" ht="15">
      <c r="A4" s="39" t="s">
        <v>81</v>
      </c>
      <c r="B4" s="7" t="s">
        <v>6</v>
      </c>
      <c r="C4" s="7">
        <v>12932.41</v>
      </c>
      <c r="D4" s="41"/>
      <c r="E4" s="36"/>
      <c r="F4" s="36"/>
      <c r="G4" s="36"/>
      <c r="H4" s="36"/>
    </row>
    <row r="5" spans="1:8" ht="15">
      <c r="A5" s="39" t="s">
        <v>54</v>
      </c>
      <c r="B5" s="7" t="s">
        <v>41</v>
      </c>
      <c r="C5" s="7">
        <v>1654.61</v>
      </c>
      <c r="D5" s="41"/>
      <c r="E5" s="36"/>
      <c r="F5" s="36"/>
      <c r="G5" s="36"/>
      <c r="H5" s="36"/>
    </row>
    <row r="6" spans="1:8" ht="15">
      <c r="A6" s="39" t="s">
        <v>55</v>
      </c>
      <c r="B6" s="7" t="s">
        <v>8</v>
      </c>
      <c r="C6" s="7"/>
      <c r="D6" s="41"/>
      <c r="E6" s="36"/>
      <c r="F6" s="36"/>
      <c r="G6" s="36"/>
      <c r="H6" s="36"/>
    </row>
    <row r="7" spans="1:8" ht="15">
      <c r="A7" s="39" t="s">
        <v>56</v>
      </c>
      <c r="B7" s="7" t="s">
        <v>9</v>
      </c>
      <c r="C7" s="7">
        <v>4532.33</v>
      </c>
      <c r="D7" s="41"/>
      <c r="E7" s="36"/>
      <c r="F7" s="36"/>
      <c r="G7" s="36"/>
      <c r="H7" s="36"/>
    </row>
    <row r="8" spans="1:8" ht="15">
      <c r="A8" s="39" t="s">
        <v>57</v>
      </c>
      <c r="B8" s="7" t="s">
        <v>10</v>
      </c>
      <c r="C8" s="7"/>
      <c r="D8" s="41"/>
      <c r="E8" s="36"/>
      <c r="F8" s="36"/>
      <c r="G8" s="36"/>
      <c r="H8" s="36"/>
    </row>
    <row r="9" spans="1:8" ht="15">
      <c r="A9" s="39" t="s">
        <v>58</v>
      </c>
      <c r="B9" s="7" t="s">
        <v>11</v>
      </c>
      <c r="C9" s="7">
        <v>2224.28</v>
      </c>
      <c r="D9" s="41"/>
      <c r="E9" s="36"/>
      <c r="F9" s="36"/>
      <c r="G9" s="36"/>
      <c r="H9" s="36"/>
    </row>
    <row r="10" spans="1:8" ht="15">
      <c r="A10" s="39" t="s">
        <v>59</v>
      </c>
      <c r="B10" s="7" t="s">
        <v>12</v>
      </c>
      <c r="C10" s="7">
        <v>4235.87</v>
      </c>
      <c r="D10" s="41"/>
      <c r="E10" s="36"/>
      <c r="F10" s="36"/>
      <c r="G10" s="36"/>
      <c r="H10" s="36"/>
    </row>
    <row r="11" spans="1:8" ht="15">
      <c r="A11" s="39" t="s">
        <v>60</v>
      </c>
      <c r="B11" s="7" t="s">
        <v>13</v>
      </c>
      <c r="C11" s="7">
        <v>6478.67</v>
      </c>
      <c r="D11" s="41"/>
      <c r="E11" s="36"/>
      <c r="F11" s="36"/>
      <c r="G11" s="36"/>
      <c r="H11" s="36"/>
    </row>
    <row r="12" spans="1:8" ht="15">
      <c r="A12" s="39" t="s">
        <v>61</v>
      </c>
      <c r="B12" s="7" t="s">
        <v>14</v>
      </c>
      <c r="C12" s="7">
        <v>661.86</v>
      </c>
      <c r="D12" s="41"/>
      <c r="E12" s="36"/>
      <c r="F12" s="36"/>
      <c r="G12" s="36"/>
      <c r="H12" s="36"/>
    </row>
    <row r="13" spans="1:8" ht="15">
      <c r="A13" s="39" t="s">
        <v>62</v>
      </c>
      <c r="B13" s="7" t="s">
        <v>15</v>
      </c>
      <c r="C13" s="7">
        <v>9388.85</v>
      </c>
      <c r="D13" s="41"/>
      <c r="E13" s="36"/>
      <c r="F13" s="36"/>
      <c r="G13" s="36"/>
      <c r="H13" s="36"/>
    </row>
    <row r="14" spans="1:8" ht="15">
      <c r="A14" s="39" t="s">
        <v>63</v>
      </c>
      <c r="B14" s="7" t="s">
        <v>16</v>
      </c>
      <c r="C14" s="7">
        <v>3295.85</v>
      </c>
      <c r="D14" s="41"/>
      <c r="E14" s="36"/>
      <c r="F14" s="36"/>
      <c r="G14" s="36"/>
      <c r="H14" s="36"/>
    </row>
    <row r="15" spans="1:8" ht="15">
      <c r="A15" s="39" t="s">
        <v>64</v>
      </c>
      <c r="B15" s="7" t="s">
        <v>42</v>
      </c>
      <c r="C15" s="7">
        <v>6734.4</v>
      </c>
      <c r="D15" s="41"/>
      <c r="E15" s="36"/>
      <c r="F15" s="36"/>
      <c r="G15" s="36"/>
      <c r="H15" s="36"/>
    </row>
    <row r="16" spans="1:8" ht="15">
      <c r="A16" s="39" t="s">
        <v>65</v>
      </c>
      <c r="B16" s="7" t="s">
        <v>18</v>
      </c>
      <c r="C16" s="7">
        <v>1264.65</v>
      </c>
      <c r="D16" s="41"/>
      <c r="E16" s="36"/>
      <c r="F16" s="36"/>
      <c r="G16" s="36"/>
      <c r="H16" s="36"/>
    </row>
    <row r="17" spans="1:8" ht="15">
      <c r="A17" s="39" t="s">
        <v>66</v>
      </c>
      <c r="B17" s="7" t="s">
        <v>19</v>
      </c>
      <c r="C17" s="7">
        <v>2402.24</v>
      </c>
      <c r="D17" s="41"/>
      <c r="E17" s="36"/>
      <c r="F17" s="36"/>
      <c r="G17" s="36"/>
      <c r="H17" s="36"/>
    </row>
    <row r="18" spans="1:8" ht="15">
      <c r="A18" s="39" t="s">
        <v>67</v>
      </c>
      <c r="B18" s="7" t="s">
        <v>20</v>
      </c>
      <c r="C18" s="7">
        <v>16149.21</v>
      </c>
      <c r="D18" s="41"/>
      <c r="E18" s="36"/>
      <c r="F18" s="36"/>
      <c r="G18" s="36"/>
      <c r="H18" s="36"/>
    </row>
    <row r="19" spans="1:8" ht="15">
      <c r="A19" s="39" t="s">
        <v>68</v>
      </c>
      <c r="B19" s="7" t="s">
        <v>21</v>
      </c>
      <c r="C19" s="7"/>
      <c r="D19" s="41"/>
      <c r="E19" s="36"/>
      <c r="F19" s="36"/>
      <c r="G19" s="36"/>
      <c r="H19" s="36"/>
    </row>
    <row r="20" spans="1:8" ht="15">
      <c r="A20" s="39" t="s">
        <v>69</v>
      </c>
      <c r="B20" s="7" t="s">
        <v>22</v>
      </c>
      <c r="C20" s="7"/>
      <c r="D20" s="41"/>
      <c r="E20" s="36"/>
      <c r="F20" s="36"/>
      <c r="G20" s="36"/>
      <c r="H20" s="36"/>
    </row>
    <row r="21" spans="1:8" ht="15">
      <c r="A21" s="39" t="s">
        <v>70</v>
      </c>
      <c r="B21" s="7" t="s">
        <v>23</v>
      </c>
      <c r="C21" s="7"/>
      <c r="D21" s="41"/>
      <c r="E21" s="36"/>
      <c r="F21" s="36"/>
      <c r="G21" s="36"/>
      <c r="H21" s="36"/>
    </row>
    <row r="22" spans="1:8" ht="15">
      <c r="A22" s="39" t="s">
        <v>71</v>
      </c>
      <c r="B22" s="7" t="s">
        <v>24</v>
      </c>
      <c r="C22" s="7"/>
      <c r="D22" s="41"/>
      <c r="E22" s="36"/>
      <c r="F22" s="36"/>
      <c r="G22" s="36"/>
      <c r="H22" s="36"/>
    </row>
    <row r="23" spans="1:8" ht="15">
      <c r="A23" s="39" t="s">
        <v>72</v>
      </c>
      <c r="B23" s="7" t="s">
        <v>25</v>
      </c>
      <c r="C23" s="7">
        <v>5983.66</v>
      </c>
      <c r="D23" s="41"/>
      <c r="E23" s="36"/>
      <c r="F23" s="36"/>
      <c r="G23" s="36"/>
      <c r="H23" s="36"/>
    </row>
    <row r="24" spans="1:8" ht="15">
      <c r="A24" s="39" t="s">
        <v>73</v>
      </c>
      <c r="B24" s="7" t="s">
        <v>26</v>
      </c>
      <c r="C24" s="7">
        <v>602.4</v>
      </c>
      <c r="D24" s="41"/>
      <c r="E24" s="36"/>
      <c r="F24" s="36"/>
      <c r="G24" s="36"/>
      <c r="H24" s="36"/>
    </row>
    <row r="25" spans="1:8" ht="15">
      <c r="A25" s="39" t="s">
        <v>74</v>
      </c>
      <c r="B25" s="7" t="s">
        <v>27</v>
      </c>
      <c r="C25" s="7"/>
      <c r="D25" s="41"/>
      <c r="E25" s="36"/>
      <c r="F25" s="36"/>
      <c r="G25" s="36"/>
      <c r="H25" s="36"/>
    </row>
    <row r="26" spans="1:8" ht="15">
      <c r="A26" s="39" t="s">
        <v>75</v>
      </c>
      <c r="B26" s="7" t="s">
        <v>28</v>
      </c>
      <c r="C26" s="7">
        <v>2372.61</v>
      </c>
      <c r="D26" s="41"/>
      <c r="E26" s="36"/>
      <c r="F26" s="36"/>
      <c r="G26" s="36"/>
      <c r="H26" s="36"/>
    </row>
    <row r="27" spans="1:8" ht="15">
      <c r="A27" s="39" t="s">
        <v>76</v>
      </c>
      <c r="B27" s="7" t="s">
        <v>29</v>
      </c>
      <c r="C27" s="7">
        <v>5581.62</v>
      </c>
      <c r="D27" s="41"/>
      <c r="E27" s="36"/>
      <c r="F27" s="36"/>
      <c r="G27" s="36"/>
      <c r="H27" s="36"/>
    </row>
    <row r="28" spans="1:8" ht="15">
      <c r="A28" s="39" t="s">
        <v>77</v>
      </c>
      <c r="B28" s="7" t="s">
        <v>30</v>
      </c>
      <c r="C28" s="7"/>
      <c r="D28" s="41"/>
      <c r="E28" s="36"/>
      <c r="F28" s="36"/>
      <c r="G28" s="36"/>
      <c r="H28" s="36"/>
    </row>
    <row r="29" spans="1:8" ht="15">
      <c r="A29" s="39" t="s">
        <v>78</v>
      </c>
      <c r="B29" s="7" t="s">
        <v>31</v>
      </c>
      <c r="C29" s="7">
        <v>5897.41</v>
      </c>
      <c r="D29" s="41"/>
      <c r="E29" s="36"/>
      <c r="F29" s="36"/>
      <c r="G29" s="36"/>
      <c r="H29" s="36"/>
    </row>
    <row r="30" spans="1:8" ht="15">
      <c r="A30" s="39" t="s">
        <v>79</v>
      </c>
      <c r="B30" s="7" t="s">
        <v>32</v>
      </c>
      <c r="C30" s="7">
        <v>359.33</v>
      </c>
      <c r="D30" s="41"/>
      <c r="E30" s="36"/>
      <c r="F30" s="36"/>
      <c r="G30" s="36"/>
      <c r="H30" s="36"/>
    </row>
    <row r="31" spans="1:8" ht="15">
      <c r="A31" s="39" t="s">
        <v>80</v>
      </c>
      <c r="B31" s="7" t="s">
        <v>33</v>
      </c>
      <c r="C31" s="7"/>
      <c r="D31" s="41"/>
      <c r="E31" s="36"/>
      <c r="F31" s="36"/>
      <c r="G31" s="36"/>
      <c r="H31" s="36"/>
    </row>
    <row r="32" spans="1:8" ht="15">
      <c r="A32" s="39" t="s">
        <v>82</v>
      </c>
      <c r="B32" s="7" t="s">
        <v>34</v>
      </c>
      <c r="C32" s="7">
        <v>3312.87</v>
      </c>
      <c r="D32" s="41"/>
      <c r="E32" s="36"/>
      <c r="F32" s="36"/>
      <c r="G32" s="36"/>
      <c r="H32" s="36"/>
    </row>
    <row r="33" spans="1:8" ht="15">
      <c r="A33" s="39" t="s">
        <v>83</v>
      </c>
      <c r="B33" s="7" t="s">
        <v>35</v>
      </c>
      <c r="C33" s="7"/>
      <c r="D33" s="41"/>
      <c r="E33" s="36"/>
      <c r="F33" s="36"/>
      <c r="G33" s="36"/>
      <c r="H33" s="36"/>
    </row>
    <row r="34" spans="1:8" ht="15">
      <c r="A34" s="39" t="s">
        <v>84</v>
      </c>
      <c r="B34" s="7" t="s">
        <v>36</v>
      </c>
      <c r="C34" s="7"/>
      <c r="D34" s="41"/>
      <c r="E34" s="36"/>
      <c r="F34" s="36"/>
      <c r="G34" s="36"/>
      <c r="H34" s="36"/>
    </row>
    <row r="35" spans="1:8" ht="15">
      <c r="A35" s="39" t="s">
        <v>85</v>
      </c>
      <c r="B35" s="7" t="s">
        <v>89</v>
      </c>
      <c r="C35" s="7"/>
      <c r="D35" s="41"/>
      <c r="E35" s="36"/>
      <c r="F35" s="36"/>
      <c r="G35" s="36"/>
      <c r="H35" s="36"/>
    </row>
    <row r="36" spans="1:8" ht="15">
      <c r="A36" s="39" t="s">
        <v>86</v>
      </c>
      <c r="B36" s="7" t="s">
        <v>92</v>
      </c>
      <c r="C36" s="7">
        <v>878.17</v>
      </c>
      <c r="D36" s="41"/>
      <c r="E36" s="36"/>
      <c r="F36" s="36"/>
      <c r="G36" s="36"/>
      <c r="H36" s="36"/>
    </row>
    <row r="37" spans="1:8" ht="15">
      <c r="A37" s="39" t="s">
        <v>87</v>
      </c>
      <c r="B37" s="7" t="s">
        <v>93</v>
      </c>
      <c r="C37" s="7">
        <v>707.94</v>
      </c>
      <c r="D37" s="41"/>
      <c r="E37" s="36"/>
      <c r="F37" s="36"/>
      <c r="G37" s="36"/>
      <c r="H37" s="36"/>
    </row>
    <row r="38" spans="1:8" ht="15">
      <c r="A38" s="39" t="s">
        <v>88</v>
      </c>
      <c r="B38" s="7" t="s">
        <v>95</v>
      </c>
      <c r="C38" s="7"/>
      <c r="D38" s="41"/>
      <c r="E38" s="36"/>
      <c r="F38" s="36"/>
      <c r="G38" s="36"/>
      <c r="H38" s="36"/>
    </row>
    <row r="39" spans="1:8" ht="15">
      <c r="A39" s="39" t="s">
        <v>94</v>
      </c>
      <c r="B39" s="7" t="s">
        <v>98</v>
      </c>
      <c r="C39" s="7"/>
      <c r="D39" s="41"/>
      <c r="E39" s="36"/>
      <c r="F39" s="36"/>
      <c r="G39" s="36"/>
      <c r="H39" s="36"/>
    </row>
    <row r="40" spans="1:8" ht="15">
      <c r="A40" s="39" t="s">
        <v>96</v>
      </c>
      <c r="B40" s="7" t="s">
        <v>99</v>
      </c>
      <c r="C40" s="7"/>
      <c r="D40" s="41"/>
      <c r="E40" s="36"/>
      <c r="F40" s="36"/>
      <c r="G40" s="36"/>
      <c r="H40" s="36"/>
    </row>
    <row r="41" spans="1:8" ht="15">
      <c r="A41" s="39" t="s">
        <v>100</v>
      </c>
      <c r="B41" s="7" t="s">
        <v>105</v>
      </c>
      <c r="C41" s="7"/>
      <c r="D41" s="41"/>
      <c r="E41" s="36"/>
      <c r="F41" s="36"/>
      <c r="G41" s="36"/>
      <c r="H41" s="36"/>
    </row>
    <row r="42" spans="1:8" ht="15">
      <c r="A42" s="52"/>
      <c r="B42" s="7" t="s">
        <v>37</v>
      </c>
      <c r="C42" s="7">
        <f>SUM(C4:C41)</f>
        <v>97651.23999999999</v>
      </c>
      <c r="D42" s="41"/>
      <c r="E42" s="36"/>
      <c r="F42" s="36"/>
      <c r="G42" s="36"/>
      <c r="H42" s="36"/>
    </row>
    <row r="43" spans="1:8" ht="14.25">
      <c r="A43" s="36"/>
      <c r="B43" s="36"/>
      <c r="C43" s="36"/>
      <c r="D43" s="41"/>
      <c r="E43" s="36"/>
      <c r="F43" s="36"/>
      <c r="G43" s="36"/>
      <c r="H43" s="36"/>
    </row>
    <row r="44" spans="1:8" ht="14.25">
      <c r="A44" s="36"/>
      <c r="B44" s="36"/>
      <c r="C44" s="36"/>
      <c r="D44" s="36"/>
      <c r="E44" s="36"/>
      <c r="F44" s="36"/>
      <c r="G44" s="36"/>
      <c r="H44" s="36"/>
    </row>
    <row r="45" spans="1:8" ht="14.25">
      <c r="A45" s="36"/>
      <c r="B45" s="36"/>
      <c r="C45" s="36"/>
      <c r="D45" s="36"/>
      <c r="E45" s="36"/>
      <c r="F45" s="36"/>
      <c r="G45" s="36"/>
      <c r="H45" s="36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9">
      <selection activeCell="H27" sqref="H27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6" t="s">
        <v>119</v>
      </c>
      <c r="B3" s="116"/>
      <c r="C3" s="116"/>
      <c r="D3" s="116"/>
      <c r="E3" s="116"/>
      <c r="F3" s="116"/>
      <c r="G3" s="116"/>
    </row>
    <row r="4" spans="1:7" ht="15">
      <c r="A4" s="117"/>
      <c r="B4" s="117"/>
      <c r="C4" s="43" t="s">
        <v>45</v>
      </c>
      <c r="D4" s="1"/>
      <c r="E4" s="36"/>
      <c r="F4" s="36"/>
      <c r="G4" s="36"/>
    </row>
    <row r="5" spans="1:7" ht="15">
      <c r="A5" s="49" t="s">
        <v>0</v>
      </c>
      <c r="B5" s="49" t="s">
        <v>1</v>
      </c>
      <c r="C5" s="50" t="s">
        <v>46</v>
      </c>
      <c r="D5" s="50" t="s">
        <v>47</v>
      </c>
      <c r="E5" s="51" t="s">
        <v>50</v>
      </c>
      <c r="F5" s="36"/>
      <c r="G5" s="36"/>
    </row>
    <row r="6" spans="1:7" ht="15">
      <c r="A6" s="39" t="s">
        <v>81</v>
      </c>
      <c r="B6" s="7" t="s">
        <v>6</v>
      </c>
      <c r="C6" s="6">
        <v>12165.75</v>
      </c>
      <c r="D6" s="6">
        <v>38643.43</v>
      </c>
      <c r="E6" s="8">
        <f>C6+D6</f>
        <v>50809.18</v>
      </c>
      <c r="F6" s="36"/>
      <c r="G6" s="36"/>
    </row>
    <row r="7" spans="1:7" ht="15">
      <c r="A7" s="39" t="s">
        <v>54</v>
      </c>
      <c r="B7" s="7" t="s">
        <v>41</v>
      </c>
      <c r="C7" s="6">
        <v>4848.68</v>
      </c>
      <c r="D7" s="6">
        <v>9951.89</v>
      </c>
      <c r="E7" s="8">
        <f aca="true" t="shared" si="0" ref="E7:E44">C7+D7</f>
        <v>14800.57</v>
      </c>
      <c r="F7" s="36"/>
      <c r="G7" s="36"/>
    </row>
    <row r="8" spans="1:7" ht="15">
      <c r="A8" s="39" t="s">
        <v>55</v>
      </c>
      <c r="B8" s="7" t="s">
        <v>8</v>
      </c>
      <c r="C8" s="6">
        <v>186.59</v>
      </c>
      <c r="D8" s="6">
        <v>654.31</v>
      </c>
      <c r="E8" s="8">
        <f t="shared" si="0"/>
        <v>840.9</v>
      </c>
      <c r="F8" s="36"/>
      <c r="G8" s="36"/>
    </row>
    <row r="9" spans="1:7" ht="15">
      <c r="A9" s="39" t="s">
        <v>56</v>
      </c>
      <c r="B9" s="7" t="s">
        <v>9</v>
      </c>
      <c r="C9" s="6">
        <v>2501.74</v>
      </c>
      <c r="D9" s="6">
        <v>3229.19</v>
      </c>
      <c r="E9" s="8">
        <f t="shared" si="0"/>
        <v>5730.93</v>
      </c>
      <c r="F9" s="36"/>
      <c r="G9" s="36"/>
    </row>
    <row r="10" spans="1:7" ht="15">
      <c r="A10" s="39" t="s">
        <v>57</v>
      </c>
      <c r="B10" s="7" t="s">
        <v>10</v>
      </c>
      <c r="C10" s="6">
        <v>33.27</v>
      </c>
      <c r="D10" s="6">
        <v>1078.01</v>
      </c>
      <c r="E10" s="8">
        <f t="shared" si="0"/>
        <v>1111.28</v>
      </c>
      <c r="F10" s="36"/>
      <c r="G10" s="36"/>
    </row>
    <row r="11" spans="1:7" ht="15">
      <c r="A11" s="39" t="s">
        <v>58</v>
      </c>
      <c r="B11" s="7" t="s">
        <v>11</v>
      </c>
      <c r="C11" s="6">
        <v>733.17</v>
      </c>
      <c r="D11" s="6">
        <v>1614.44</v>
      </c>
      <c r="E11" s="8">
        <f t="shared" si="0"/>
        <v>2347.61</v>
      </c>
      <c r="F11" s="36"/>
      <c r="G11" s="36"/>
    </row>
    <row r="12" spans="1:7" ht="15">
      <c r="A12" s="39" t="s">
        <v>59</v>
      </c>
      <c r="B12" s="7" t="s">
        <v>12</v>
      </c>
      <c r="C12" s="6">
        <v>2889.24</v>
      </c>
      <c r="D12" s="6">
        <v>6477.31</v>
      </c>
      <c r="E12" s="8">
        <f t="shared" si="0"/>
        <v>9366.55</v>
      </c>
      <c r="F12" s="36"/>
      <c r="G12" s="36"/>
    </row>
    <row r="13" spans="1:7" ht="15">
      <c r="A13" s="39" t="s">
        <v>60</v>
      </c>
      <c r="B13" s="7" t="s">
        <v>13</v>
      </c>
      <c r="C13" s="6">
        <v>6201.91</v>
      </c>
      <c r="D13" s="6">
        <v>15041.5</v>
      </c>
      <c r="E13" s="8">
        <f t="shared" si="0"/>
        <v>21243.41</v>
      </c>
      <c r="F13" s="36"/>
      <c r="G13" s="36"/>
    </row>
    <row r="14" spans="1:7" ht="15">
      <c r="A14" s="39" t="s">
        <v>61</v>
      </c>
      <c r="B14" s="7" t="s">
        <v>14</v>
      </c>
      <c r="C14" s="6">
        <v>2505.57</v>
      </c>
      <c r="D14" s="6">
        <v>5853.5</v>
      </c>
      <c r="E14" s="8">
        <f t="shared" si="0"/>
        <v>8359.07</v>
      </c>
      <c r="F14" s="36"/>
      <c r="G14" s="36"/>
    </row>
    <row r="15" spans="1:7" ht="15">
      <c r="A15" s="39" t="s">
        <v>62</v>
      </c>
      <c r="B15" s="7" t="s">
        <v>15</v>
      </c>
      <c r="C15" s="6">
        <v>13180.32</v>
      </c>
      <c r="D15" s="6">
        <v>48094.38</v>
      </c>
      <c r="E15" s="8">
        <f t="shared" si="0"/>
        <v>61274.7</v>
      </c>
      <c r="F15" s="36"/>
      <c r="G15" s="36"/>
    </row>
    <row r="16" spans="1:7" ht="15">
      <c r="A16" s="39" t="s">
        <v>63</v>
      </c>
      <c r="B16" s="7" t="s">
        <v>16</v>
      </c>
      <c r="C16" s="6">
        <v>7296.37</v>
      </c>
      <c r="D16" s="6">
        <v>23245.35</v>
      </c>
      <c r="E16" s="8">
        <f t="shared" si="0"/>
        <v>30541.719999999998</v>
      </c>
      <c r="F16" s="36"/>
      <c r="G16" s="36"/>
    </row>
    <row r="17" spans="1:7" ht="15">
      <c r="A17" s="39" t="s">
        <v>64</v>
      </c>
      <c r="B17" s="7" t="s">
        <v>42</v>
      </c>
      <c r="C17" s="6">
        <v>9030.73</v>
      </c>
      <c r="D17" s="6">
        <v>23679.38</v>
      </c>
      <c r="E17" s="8">
        <f t="shared" si="0"/>
        <v>32710.11</v>
      </c>
      <c r="F17" s="36"/>
      <c r="G17" s="36"/>
    </row>
    <row r="18" spans="1:7" ht="15">
      <c r="A18" s="39" t="s">
        <v>65</v>
      </c>
      <c r="B18" s="7" t="s">
        <v>18</v>
      </c>
      <c r="C18" s="6">
        <v>2442.27</v>
      </c>
      <c r="D18" s="6">
        <v>7424.28</v>
      </c>
      <c r="E18" s="8">
        <f t="shared" si="0"/>
        <v>9866.55</v>
      </c>
      <c r="F18" s="36"/>
      <c r="G18" s="36"/>
    </row>
    <row r="19" spans="1:7" ht="15">
      <c r="A19" s="39" t="s">
        <v>66</v>
      </c>
      <c r="B19" s="7" t="s">
        <v>19</v>
      </c>
      <c r="C19" s="6">
        <v>562.43</v>
      </c>
      <c r="D19" s="6">
        <v>1971.03</v>
      </c>
      <c r="E19" s="8">
        <f t="shared" si="0"/>
        <v>2533.46</v>
      </c>
      <c r="F19" s="36"/>
      <c r="G19" s="36"/>
    </row>
    <row r="20" spans="1:7" ht="15">
      <c r="A20" s="39" t="s">
        <v>67</v>
      </c>
      <c r="B20" s="7" t="s">
        <v>20</v>
      </c>
      <c r="C20" s="6">
        <v>4296.34</v>
      </c>
      <c r="D20" s="6">
        <v>15925.25</v>
      </c>
      <c r="E20" s="8">
        <f t="shared" si="0"/>
        <v>20221.59</v>
      </c>
      <c r="F20" s="36"/>
      <c r="G20" s="36"/>
    </row>
    <row r="21" spans="1:7" ht="15">
      <c r="A21" s="39" t="s">
        <v>68</v>
      </c>
      <c r="B21" s="7" t="s">
        <v>21</v>
      </c>
      <c r="C21" s="6"/>
      <c r="D21" s="6"/>
      <c r="E21" s="8">
        <f t="shared" si="0"/>
        <v>0</v>
      </c>
      <c r="F21" s="36"/>
      <c r="G21" s="36"/>
    </row>
    <row r="22" spans="1:7" ht="15">
      <c r="A22" s="39" t="s">
        <v>69</v>
      </c>
      <c r="B22" s="7" t="s">
        <v>22</v>
      </c>
      <c r="C22" s="6"/>
      <c r="D22" s="6"/>
      <c r="E22" s="8">
        <f t="shared" si="0"/>
        <v>0</v>
      </c>
      <c r="F22" s="36"/>
      <c r="G22" s="36"/>
    </row>
    <row r="23" spans="1:7" ht="15">
      <c r="A23" s="39" t="s">
        <v>70</v>
      </c>
      <c r="B23" s="7" t="s">
        <v>23</v>
      </c>
      <c r="C23" s="6"/>
      <c r="D23" s="6"/>
      <c r="E23" s="8">
        <f t="shared" si="0"/>
        <v>0</v>
      </c>
      <c r="F23" s="36"/>
      <c r="G23" s="36"/>
    </row>
    <row r="24" spans="1:7" ht="15">
      <c r="A24" s="39" t="s">
        <v>71</v>
      </c>
      <c r="B24" s="7" t="s">
        <v>24</v>
      </c>
      <c r="C24" s="6"/>
      <c r="D24" s="6"/>
      <c r="E24" s="8">
        <f t="shared" si="0"/>
        <v>0</v>
      </c>
      <c r="F24" s="36"/>
      <c r="G24" s="36"/>
    </row>
    <row r="25" spans="1:7" ht="15">
      <c r="A25" s="39" t="s">
        <v>72</v>
      </c>
      <c r="B25" s="7" t="s">
        <v>25</v>
      </c>
      <c r="C25" s="6">
        <v>2699.93</v>
      </c>
      <c r="D25" s="6">
        <v>11206.84</v>
      </c>
      <c r="E25" s="8">
        <f t="shared" si="0"/>
        <v>13906.77</v>
      </c>
      <c r="F25" s="36"/>
      <c r="G25" s="36"/>
    </row>
    <row r="26" spans="1:7" ht="15">
      <c r="A26" s="39" t="s">
        <v>73</v>
      </c>
      <c r="B26" s="7" t="s">
        <v>26</v>
      </c>
      <c r="C26" s="6">
        <v>2726.26</v>
      </c>
      <c r="D26" s="6">
        <v>10769.7</v>
      </c>
      <c r="E26" s="8">
        <f t="shared" si="0"/>
        <v>13495.960000000001</v>
      </c>
      <c r="F26" s="36"/>
      <c r="G26" s="36"/>
    </row>
    <row r="27" spans="1:7" ht="15">
      <c r="A27" s="39" t="s">
        <v>74</v>
      </c>
      <c r="B27" s="7" t="s">
        <v>27</v>
      </c>
      <c r="C27" s="6">
        <v>449.24</v>
      </c>
      <c r="D27" s="6">
        <v>1642.25</v>
      </c>
      <c r="E27" s="8">
        <f t="shared" si="0"/>
        <v>2091.49</v>
      </c>
      <c r="F27" s="36"/>
      <c r="G27" s="36"/>
    </row>
    <row r="28" spans="1:7" ht="15">
      <c r="A28" s="39" t="s">
        <v>75</v>
      </c>
      <c r="B28" s="7" t="s">
        <v>28</v>
      </c>
      <c r="C28" s="6">
        <v>33.3</v>
      </c>
      <c r="D28" s="6">
        <v>1303.54</v>
      </c>
      <c r="E28" s="8">
        <f t="shared" si="0"/>
        <v>1336.84</v>
      </c>
      <c r="F28" s="36"/>
      <c r="G28" s="36"/>
    </row>
    <row r="29" spans="1:7" ht="15">
      <c r="A29" s="39" t="s">
        <v>76</v>
      </c>
      <c r="B29" s="7" t="s">
        <v>29</v>
      </c>
      <c r="C29" s="6">
        <v>11245.57</v>
      </c>
      <c r="D29" s="6">
        <v>27950.6</v>
      </c>
      <c r="E29" s="8">
        <f t="shared" si="0"/>
        <v>39196.17</v>
      </c>
      <c r="F29" s="36"/>
      <c r="G29" s="36"/>
    </row>
    <row r="30" spans="1:7" ht="15">
      <c r="A30" s="39" t="s">
        <v>77</v>
      </c>
      <c r="B30" s="7" t="s">
        <v>30</v>
      </c>
      <c r="C30" s="6"/>
      <c r="D30" s="6"/>
      <c r="E30" s="8">
        <f t="shared" si="0"/>
        <v>0</v>
      </c>
      <c r="F30" s="36"/>
      <c r="G30" s="36"/>
    </row>
    <row r="31" spans="1:7" ht="15">
      <c r="A31" s="39" t="s">
        <v>78</v>
      </c>
      <c r="B31" s="7" t="s">
        <v>31</v>
      </c>
      <c r="C31" s="6">
        <v>9283.37</v>
      </c>
      <c r="D31" s="6">
        <v>25687.16</v>
      </c>
      <c r="E31" s="8">
        <f t="shared" si="0"/>
        <v>34970.53</v>
      </c>
      <c r="F31" s="36"/>
      <c r="G31" s="36"/>
    </row>
    <row r="32" spans="1:7" ht="15">
      <c r="A32" s="39" t="s">
        <v>79</v>
      </c>
      <c r="B32" s="7" t="s">
        <v>32</v>
      </c>
      <c r="C32" s="6">
        <v>935.46</v>
      </c>
      <c r="D32" s="6">
        <v>2667.01</v>
      </c>
      <c r="E32" s="8">
        <f t="shared" si="0"/>
        <v>3602.4700000000003</v>
      </c>
      <c r="F32" s="36"/>
      <c r="G32" s="36"/>
    </row>
    <row r="33" spans="1:7" ht="15">
      <c r="A33" s="39" t="s">
        <v>80</v>
      </c>
      <c r="B33" s="7" t="s">
        <v>33</v>
      </c>
      <c r="C33" s="6"/>
      <c r="D33" s="6"/>
      <c r="E33" s="8">
        <f t="shared" si="0"/>
        <v>0</v>
      </c>
      <c r="F33" s="36"/>
      <c r="G33" s="36"/>
    </row>
    <row r="34" spans="1:7" ht="15">
      <c r="A34" s="39" t="s">
        <v>82</v>
      </c>
      <c r="B34" s="7" t="s">
        <v>34</v>
      </c>
      <c r="C34" s="6">
        <v>2714.9</v>
      </c>
      <c r="D34" s="6">
        <v>6418.03</v>
      </c>
      <c r="E34" s="8">
        <f t="shared" si="0"/>
        <v>9132.93</v>
      </c>
      <c r="F34" s="36"/>
      <c r="G34" s="36"/>
    </row>
    <row r="35" spans="1:7" ht="15">
      <c r="A35" s="39" t="s">
        <v>83</v>
      </c>
      <c r="B35" s="7" t="s">
        <v>35</v>
      </c>
      <c r="C35" s="6"/>
      <c r="D35" s="6"/>
      <c r="E35" s="8">
        <f t="shared" si="0"/>
        <v>0</v>
      </c>
      <c r="F35" s="36"/>
      <c r="G35" s="36"/>
    </row>
    <row r="36" spans="1:7" ht="15">
      <c r="A36" s="39" t="s">
        <v>84</v>
      </c>
      <c r="B36" s="7" t="s">
        <v>36</v>
      </c>
      <c r="C36" s="6">
        <v>175.07</v>
      </c>
      <c r="D36" s="6">
        <v>804.87</v>
      </c>
      <c r="E36" s="8">
        <f t="shared" si="0"/>
        <v>979.94</v>
      </c>
      <c r="F36" s="36"/>
      <c r="G36" s="36"/>
    </row>
    <row r="37" spans="1:7" ht="15">
      <c r="A37" s="39" t="s">
        <v>85</v>
      </c>
      <c r="B37" s="7" t="s">
        <v>89</v>
      </c>
      <c r="C37" s="6">
        <v>262.44</v>
      </c>
      <c r="D37" s="6">
        <v>543.14</v>
      </c>
      <c r="E37" s="8">
        <f t="shared" si="0"/>
        <v>805.5799999999999</v>
      </c>
      <c r="F37" s="36"/>
      <c r="G37" s="36"/>
    </row>
    <row r="38" spans="1:7" ht="15">
      <c r="A38" s="39" t="s">
        <v>86</v>
      </c>
      <c r="B38" s="7" t="s">
        <v>92</v>
      </c>
      <c r="C38" s="6">
        <v>1233.03</v>
      </c>
      <c r="D38" s="6">
        <v>4866.07</v>
      </c>
      <c r="E38" s="8">
        <f t="shared" si="0"/>
        <v>6099.099999999999</v>
      </c>
      <c r="F38" s="36"/>
      <c r="G38" s="36"/>
    </row>
    <row r="39" spans="1:7" ht="15">
      <c r="A39" s="39" t="s">
        <v>87</v>
      </c>
      <c r="B39" s="7" t="s">
        <v>93</v>
      </c>
      <c r="C39" s="6">
        <v>10407.17</v>
      </c>
      <c r="D39" s="6">
        <v>24056.44</v>
      </c>
      <c r="E39" s="8">
        <f t="shared" si="0"/>
        <v>34463.61</v>
      </c>
      <c r="F39" s="36"/>
      <c r="G39" s="36"/>
    </row>
    <row r="40" spans="1:7" ht="15">
      <c r="A40" s="39" t="s">
        <v>88</v>
      </c>
      <c r="B40" s="7" t="s">
        <v>95</v>
      </c>
      <c r="C40" s="6"/>
      <c r="D40" s="6"/>
      <c r="E40" s="8">
        <f t="shared" si="0"/>
        <v>0</v>
      </c>
      <c r="F40" s="36"/>
      <c r="G40" s="36"/>
    </row>
    <row r="41" spans="1:7" ht="15">
      <c r="A41" s="39" t="s">
        <v>94</v>
      </c>
      <c r="B41" s="7" t="s">
        <v>98</v>
      </c>
      <c r="C41" s="6"/>
      <c r="D41" s="6"/>
      <c r="E41" s="8">
        <f t="shared" si="0"/>
        <v>0</v>
      </c>
      <c r="F41" s="36"/>
      <c r="G41" s="36"/>
    </row>
    <row r="42" spans="1:7" ht="15">
      <c r="A42" s="39" t="s">
        <v>96</v>
      </c>
      <c r="B42" s="7" t="s">
        <v>99</v>
      </c>
      <c r="C42" s="6"/>
      <c r="D42" s="6"/>
      <c r="E42" s="8">
        <f t="shared" si="0"/>
        <v>0</v>
      </c>
      <c r="F42" s="36"/>
      <c r="G42" s="36"/>
    </row>
    <row r="43" spans="1:7" ht="15">
      <c r="A43" s="39" t="s">
        <v>100</v>
      </c>
      <c r="B43" s="7" t="s">
        <v>105</v>
      </c>
      <c r="C43" s="6"/>
      <c r="D43" s="6"/>
      <c r="E43" s="8">
        <f t="shared" si="0"/>
        <v>0</v>
      </c>
      <c r="F43" s="36"/>
      <c r="G43" s="36"/>
    </row>
    <row r="44" spans="1:7" ht="15">
      <c r="A44" s="52"/>
      <c r="B44" s="7" t="s">
        <v>37</v>
      </c>
      <c r="C44" s="7">
        <f>SUM(C6:C43)</f>
        <v>111040.12</v>
      </c>
      <c r="D44" s="7">
        <f>SUM(D6:D43)</f>
        <v>320798.9000000001</v>
      </c>
      <c r="E44" s="8">
        <f t="shared" si="0"/>
        <v>431839.0200000001</v>
      </c>
      <c r="F44" s="36"/>
      <c r="G44" s="36"/>
    </row>
    <row r="45" spans="1:7" ht="14.25">
      <c r="A45" s="36"/>
      <c r="B45" s="36"/>
      <c r="C45" s="36"/>
      <c r="D45" s="36"/>
      <c r="E45" s="1"/>
      <c r="F45" s="36"/>
      <c r="G45" s="36"/>
    </row>
    <row r="46" spans="1:7" ht="14.25">
      <c r="A46" s="36"/>
      <c r="B46" s="36"/>
      <c r="C46" s="36"/>
      <c r="D46" s="36"/>
      <c r="E46" s="36"/>
      <c r="F46" s="36"/>
      <c r="G46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3">
      <selection activeCell="H32" sqref="H32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5" t="s">
        <v>120</v>
      </c>
      <c r="B3" s="115"/>
      <c r="C3" s="115"/>
      <c r="D3" s="115"/>
      <c r="E3" s="115"/>
      <c r="F3" s="115"/>
    </row>
    <row r="4" spans="1:6" ht="15">
      <c r="A4" s="118"/>
      <c r="B4" s="118"/>
      <c r="C4" s="118"/>
      <c r="D4" s="118"/>
      <c r="E4" s="118"/>
      <c r="F4" s="36"/>
    </row>
    <row r="5" spans="1:6" ht="14.25">
      <c r="A5" s="117"/>
      <c r="B5" s="117"/>
      <c r="C5" s="36"/>
      <c r="D5" s="36"/>
      <c r="E5" s="36"/>
      <c r="F5" s="36"/>
    </row>
    <row r="6" spans="1:6" ht="15">
      <c r="A6" s="49" t="s">
        <v>0</v>
      </c>
      <c r="B6" s="49" t="s">
        <v>1</v>
      </c>
      <c r="C6" s="50" t="s">
        <v>48</v>
      </c>
      <c r="D6" s="50" t="s">
        <v>49</v>
      </c>
      <c r="E6" s="36"/>
      <c r="F6" s="36"/>
    </row>
    <row r="7" spans="1:6" ht="15">
      <c r="A7" s="39" t="s">
        <v>81</v>
      </c>
      <c r="B7" s="7" t="s">
        <v>6</v>
      </c>
      <c r="C7" s="53">
        <v>9720</v>
      </c>
      <c r="D7" s="7">
        <v>840</v>
      </c>
      <c r="E7" s="36"/>
      <c r="F7" s="36"/>
    </row>
    <row r="8" spans="1:6" ht="15">
      <c r="A8" s="39" t="s">
        <v>54</v>
      </c>
      <c r="B8" s="7" t="s">
        <v>41</v>
      </c>
      <c r="C8" s="53">
        <v>2520</v>
      </c>
      <c r="D8" s="7"/>
      <c r="E8" s="36"/>
      <c r="F8" s="36"/>
    </row>
    <row r="9" spans="1:6" ht="15">
      <c r="A9" s="39" t="s">
        <v>55</v>
      </c>
      <c r="B9" s="7" t="s">
        <v>8</v>
      </c>
      <c r="C9" s="53">
        <v>120</v>
      </c>
      <c r="D9" s="7"/>
      <c r="E9" s="36"/>
      <c r="F9" s="36"/>
    </row>
    <row r="10" spans="1:6" ht="15">
      <c r="A10" s="39" t="s">
        <v>56</v>
      </c>
      <c r="B10" s="7" t="s">
        <v>9</v>
      </c>
      <c r="C10" s="53">
        <v>1320</v>
      </c>
      <c r="D10" s="7"/>
      <c r="E10" s="36"/>
      <c r="F10" s="36"/>
    </row>
    <row r="11" spans="1:6" ht="15">
      <c r="A11" s="39" t="s">
        <v>57</v>
      </c>
      <c r="B11" s="7" t="s">
        <v>10</v>
      </c>
      <c r="C11" s="53">
        <v>120</v>
      </c>
      <c r="D11" s="7"/>
      <c r="E11" s="36"/>
      <c r="F11" s="36"/>
    </row>
    <row r="12" spans="1:6" ht="15">
      <c r="A12" s="39" t="s">
        <v>58</v>
      </c>
      <c r="B12" s="7" t="s">
        <v>11</v>
      </c>
      <c r="C12" s="53">
        <v>720</v>
      </c>
      <c r="D12" s="7"/>
      <c r="E12" s="36"/>
      <c r="F12" s="36"/>
    </row>
    <row r="13" spans="1:6" ht="15">
      <c r="A13" s="39" t="s">
        <v>59</v>
      </c>
      <c r="B13" s="7" t="s">
        <v>12</v>
      </c>
      <c r="C13" s="53">
        <v>1680</v>
      </c>
      <c r="D13" s="7">
        <v>420</v>
      </c>
      <c r="E13" s="36"/>
      <c r="F13" s="36"/>
    </row>
    <row r="14" spans="1:6" ht="15">
      <c r="A14" s="39" t="s">
        <v>60</v>
      </c>
      <c r="B14" s="7" t="s">
        <v>13</v>
      </c>
      <c r="C14" s="53">
        <v>3720</v>
      </c>
      <c r="D14" s="7"/>
      <c r="E14" s="36"/>
      <c r="F14" s="36"/>
    </row>
    <row r="15" spans="1:6" ht="15">
      <c r="A15" s="39" t="s">
        <v>61</v>
      </c>
      <c r="B15" s="7" t="s">
        <v>14</v>
      </c>
      <c r="C15" s="53">
        <v>1320</v>
      </c>
      <c r="D15" s="7">
        <v>420</v>
      </c>
      <c r="E15" s="36"/>
      <c r="F15" s="36"/>
    </row>
    <row r="16" spans="1:6" ht="15">
      <c r="A16" s="39" t="s">
        <v>62</v>
      </c>
      <c r="B16" s="7" t="s">
        <v>15</v>
      </c>
      <c r="C16" s="53">
        <v>9720</v>
      </c>
      <c r="D16" s="7">
        <v>2640</v>
      </c>
      <c r="E16" s="36"/>
      <c r="F16" s="36"/>
    </row>
    <row r="17" spans="1:6" ht="15">
      <c r="A17" s="39" t="s">
        <v>63</v>
      </c>
      <c r="B17" s="7" t="s">
        <v>16</v>
      </c>
      <c r="C17" s="53">
        <v>5160</v>
      </c>
      <c r="D17" s="7"/>
      <c r="E17" s="36"/>
      <c r="F17" s="36"/>
    </row>
    <row r="18" spans="1:6" ht="15">
      <c r="A18" s="39" t="s">
        <v>64</v>
      </c>
      <c r="B18" s="7" t="s">
        <v>42</v>
      </c>
      <c r="C18" s="53">
        <v>5040</v>
      </c>
      <c r="D18" s="7">
        <v>1680</v>
      </c>
      <c r="E18" s="36"/>
      <c r="F18" s="36"/>
    </row>
    <row r="19" spans="1:6" ht="15">
      <c r="A19" s="39" t="s">
        <v>65</v>
      </c>
      <c r="B19" s="7" t="s">
        <v>18</v>
      </c>
      <c r="C19" s="53">
        <v>1560</v>
      </c>
      <c r="D19" s="7">
        <v>420</v>
      </c>
      <c r="E19" s="36"/>
      <c r="F19" s="36"/>
    </row>
    <row r="20" spans="1:6" ht="15">
      <c r="A20" s="39" t="s">
        <v>66</v>
      </c>
      <c r="B20" s="7" t="s">
        <v>19</v>
      </c>
      <c r="C20" s="53">
        <v>1080</v>
      </c>
      <c r="D20" s="7"/>
      <c r="E20" s="36"/>
      <c r="F20" s="36"/>
    </row>
    <row r="21" spans="1:6" ht="15">
      <c r="A21" s="39" t="s">
        <v>67</v>
      </c>
      <c r="B21" s="7" t="s">
        <v>20</v>
      </c>
      <c r="C21" s="53">
        <v>5520</v>
      </c>
      <c r="D21" s="7">
        <v>720</v>
      </c>
      <c r="E21" s="36"/>
      <c r="F21" s="36"/>
    </row>
    <row r="22" spans="1:6" ht="15">
      <c r="A22" s="39" t="s">
        <v>68</v>
      </c>
      <c r="B22" s="7" t="s">
        <v>21</v>
      </c>
      <c r="C22" s="53"/>
      <c r="D22" s="7"/>
      <c r="E22" s="36"/>
      <c r="F22" s="36"/>
    </row>
    <row r="23" spans="1:6" ht="15">
      <c r="A23" s="39" t="s">
        <v>69</v>
      </c>
      <c r="B23" s="7" t="s">
        <v>22</v>
      </c>
      <c r="C23" s="53"/>
      <c r="D23" s="7"/>
      <c r="E23" s="36"/>
      <c r="F23" s="36"/>
    </row>
    <row r="24" spans="1:6" ht="15">
      <c r="A24" s="39" t="s">
        <v>70</v>
      </c>
      <c r="B24" s="7" t="s">
        <v>23</v>
      </c>
      <c r="C24" s="53"/>
      <c r="D24" s="7"/>
      <c r="E24" s="36"/>
      <c r="F24" s="36"/>
    </row>
    <row r="25" spans="1:6" ht="15">
      <c r="A25" s="39" t="s">
        <v>71</v>
      </c>
      <c r="B25" s="7" t="s">
        <v>24</v>
      </c>
      <c r="C25" s="53"/>
      <c r="D25" s="7"/>
      <c r="E25" s="36"/>
      <c r="F25" s="36"/>
    </row>
    <row r="26" spans="1:6" ht="15">
      <c r="A26" s="39" t="s">
        <v>72</v>
      </c>
      <c r="B26" s="7" t="s">
        <v>25</v>
      </c>
      <c r="C26" s="53">
        <v>3240</v>
      </c>
      <c r="D26" s="7"/>
      <c r="E26" s="36"/>
      <c r="F26" s="36"/>
    </row>
    <row r="27" spans="1:6" ht="15">
      <c r="A27" s="39" t="s">
        <v>73</v>
      </c>
      <c r="B27" s="7" t="s">
        <v>26</v>
      </c>
      <c r="C27" s="53">
        <v>2400</v>
      </c>
      <c r="D27" s="7"/>
      <c r="E27" s="36"/>
      <c r="F27" s="36"/>
    </row>
    <row r="28" spans="1:6" ht="15">
      <c r="A28" s="39" t="s">
        <v>74</v>
      </c>
      <c r="B28" s="7" t="s">
        <v>27</v>
      </c>
      <c r="C28" s="53">
        <v>240</v>
      </c>
      <c r="D28" s="7"/>
      <c r="E28" s="36"/>
      <c r="F28" s="36"/>
    </row>
    <row r="29" spans="1:6" ht="15">
      <c r="A29" s="39" t="s">
        <v>75</v>
      </c>
      <c r="B29" s="7" t="s">
        <v>28</v>
      </c>
      <c r="C29" s="53">
        <v>360</v>
      </c>
      <c r="D29" s="7"/>
      <c r="E29" s="36"/>
      <c r="F29" s="36"/>
    </row>
    <row r="30" spans="1:6" ht="15">
      <c r="A30" s="39" t="s">
        <v>76</v>
      </c>
      <c r="B30" s="7" t="s">
        <v>29</v>
      </c>
      <c r="C30" s="53">
        <v>6720</v>
      </c>
      <c r="D30" s="7"/>
      <c r="E30" s="36"/>
      <c r="F30" s="36"/>
    </row>
    <row r="31" spans="1:6" ht="15">
      <c r="A31" s="39" t="s">
        <v>77</v>
      </c>
      <c r="B31" s="7" t="s">
        <v>30</v>
      </c>
      <c r="C31" s="53"/>
      <c r="D31" s="7"/>
      <c r="E31" s="36"/>
      <c r="F31" s="36"/>
    </row>
    <row r="32" spans="1:6" ht="15">
      <c r="A32" s="39" t="s">
        <v>78</v>
      </c>
      <c r="B32" s="7" t="s">
        <v>31</v>
      </c>
      <c r="C32" s="53">
        <v>5040</v>
      </c>
      <c r="D32" s="7">
        <v>1260</v>
      </c>
      <c r="E32" s="36"/>
      <c r="F32" s="36"/>
    </row>
    <row r="33" spans="1:6" ht="15">
      <c r="A33" s="39" t="s">
        <v>79</v>
      </c>
      <c r="B33" s="7" t="s">
        <v>32</v>
      </c>
      <c r="C33" s="53">
        <v>720</v>
      </c>
      <c r="D33" s="7"/>
      <c r="E33" s="36"/>
      <c r="F33" s="36"/>
    </row>
    <row r="34" spans="1:6" ht="15">
      <c r="A34" s="39" t="s">
        <v>80</v>
      </c>
      <c r="B34" s="7" t="s">
        <v>33</v>
      </c>
      <c r="C34" s="53"/>
      <c r="D34" s="7"/>
      <c r="E34" s="36"/>
      <c r="F34" s="36"/>
    </row>
    <row r="35" spans="1:6" ht="15">
      <c r="A35" s="39" t="s">
        <v>82</v>
      </c>
      <c r="B35" s="7" t="s">
        <v>34</v>
      </c>
      <c r="C35" s="53">
        <v>2040</v>
      </c>
      <c r="D35" s="7"/>
      <c r="E35" s="36"/>
      <c r="F35" s="36"/>
    </row>
    <row r="36" spans="1:6" ht="15">
      <c r="A36" s="39" t="s">
        <v>83</v>
      </c>
      <c r="B36" s="7" t="s">
        <v>35</v>
      </c>
      <c r="C36" s="53"/>
      <c r="D36" s="7"/>
      <c r="E36" s="36"/>
      <c r="F36" s="36"/>
    </row>
    <row r="37" spans="1:6" ht="15">
      <c r="A37" s="39" t="s">
        <v>84</v>
      </c>
      <c r="B37" s="7" t="s">
        <v>36</v>
      </c>
      <c r="C37" s="53">
        <v>120</v>
      </c>
      <c r="D37" s="7"/>
      <c r="E37" s="36"/>
      <c r="F37" s="36"/>
    </row>
    <row r="38" spans="1:6" ht="15">
      <c r="A38" s="39" t="s">
        <v>85</v>
      </c>
      <c r="B38" s="7" t="s">
        <v>89</v>
      </c>
      <c r="C38" s="53">
        <v>120</v>
      </c>
      <c r="D38" s="7"/>
      <c r="E38" s="36"/>
      <c r="F38" s="36"/>
    </row>
    <row r="39" spans="1:6" ht="15">
      <c r="A39" s="39" t="s">
        <v>86</v>
      </c>
      <c r="B39" s="7" t="s">
        <v>92</v>
      </c>
      <c r="C39" s="53">
        <v>960</v>
      </c>
      <c r="D39" s="7"/>
      <c r="E39" s="36"/>
      <c r="F39" s="36"/>
    </row>
    <row r="40" spans="1:6" ht="15">
      <c r="A40" s="39" t="s">
        <v>87</v>
      </c>
      <c r="B40" s="7" t="s">
        <v>93</v>
      </c>
      <c r="C40" s="53">
        <v>5640</v>
      </c>
      <c r="D40" s="7"/>
      <c r="E40" s="36"/>
      <c r="F40" s="36"/>
    </row>
    <row r="41" spans="1:6" ht="15">
      <c r="A41" s="39" t="s">
        <v>88</v>
      </c>
      <c r="B41" s="7" t="s">
        <v>95</v>
      </c>
      <c r="C41" s="44"/>
      <c r="D41" s="6"/>
      <c r="E41" s="36"/>
      <c r="F41" s="36"/>
    </row>
    <row r="42" spans="1:6" ht="15">
      <c r="A42" s="39" t="s">
        <v>94</v>
      </c>
      <c r="B42" s="7" t="s">
        <v>98</v>
      </c>
      <c r="C42" s="53"/>
      <c r="D42" s="6"/>
      <c r="E42" s="36"/>
      <c r="F42" s="36"/>
    </row>
    <row r="43" spans="1:6" ht="15">
      <c r="A43" s="39" t="s">
        <v>96</v>
      </c>
      <c r="B43" s="7" t="s">
        <v>99</v>
      </c>
      <c r="C43" s="53"/>
      <c r="D43" s="6"/>
      <c r="E43" s="36"/>
      <c r="F43" s="36"/>
    </row>
    <row r="44" spans="1:6" ht="15">
      <c r="A44" s="39" t="s">
        <v>100</v>
      </c>
      <c r="B44" s="7" t="s">
        <v>105</v>
      </c>
      <c r="C44" s="53"/>
      <c r="D44" s="6"/>
      <c r="E44" s="36"/>
      <c r="F44" s="36"/>
    </row>
    <row r="45" spans="1:6" ht="15">
      <c r="A45" s="52"/>
      <c r="B45" s="7" t="s">
        <v>37</v>
      </c>
      <c r="C45" s="53">
        <f>SUM(C7:C44)</f>
        <v>76920</v>
      </c>
      <c r="D45" s="53">
        <f>SUM(D7:D44)</f>
        <v>8400</v>
      </c>
      <c r="E45" s="1"/>
      <c r="F45" s="36"/>
    </row>
    <row r="46" spans="1:6" ht="14.25">
      <c r="A46" s="36"/>
      <c r="B46" s="36"/>
      <c r="C46" s="1"/>
      <c r="D46" s="36"/>
      <c r="E46" s="36"/>
      <c r="F46" s="36"/>
    </row>
    <row r="47" spans="1:6" ht="14.25">
      <c r="A47" s="36"/>
      <c r="B47" s="36"/>
      <c r="C47" s="36"/>
      <c r="D47" s="36"/>
      <c r="E47" s="36"/>
      <c r="F47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7">
      <selection activeCell="G34" sqref="G34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5" t="s">
        <v>121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102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/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/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>
        <v>30331.98</v>
      </c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/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/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/>
      <c r="D29" s="46"/>
      <c r="E29" s="12"/>
      <c r="F29" s="1"/>
      <c r="G29" s="1"/>
      <c r="H29" s="36"/>
      <c r="I29" s="36"/>
    </row>
    <row r="30" spans="1:9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5">
      <c r="A31" s="39" t="s">
        <v>78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14853.26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5">
      <c r="A42" s="77" t="s">
        <v>96</v>
      </c>
      <c r="B42" s="75" t="s">
        <v>99</v>
      </c>
      <c r="C42" s="8"/>
      <c r="D42" s="46"/>
      <c r="E42" s="12"/>
      <c r="F42" s="1"/>
      <c r="G42" s="1"/>
      <c r="H42" s="36"/>
      <c r="I42" s="36"/>
    </row>
    <row r="43" spans="1:9" ht="15.75" thickBot="1">
      <c r="A43" s="77" t="s">
        <v>100</v>
      </c>
      <c r="B43" s="75" t="s">
        <v>105</v>
      </c>
      <c r="C43" s="74"/>
      <c r="D43" s="46"/>
      <c r="E43" s="12"/>
      <c r="F43" s="1"/>
      <c r="G43" s="1"/>
      <c r="H43" s="36"/>
      <c r="I43" s="36"/>
    </row>
    <row r="44" spans="1:9" ht="15.75" thickBot="1">
      <c r="A44" s="64"/>
      <c r="B44" s="65" t="s">
        <v>37</v>
      </c>
      <c r="C44" s="66">
        <f>SUM(C6:C43)</f>
        <v>45185.24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7">
      <selection activeCell="H29" sqref="H2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5" t="s">
        <v>122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51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>
        <v>59534.18</v>
      </c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>
        <v>248.56</v>
      </c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>
        <v>1026.62</v>
      </c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>
        <v>1935.07</v>
      </c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>
        <v>295.62</v>
      </c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>
        <v>25212.84</v>
      </c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>
        <v>52067.73</v>
      </c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>
        <v>3915.45</v>
      </c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>
        <v>20310.85</v>
      </c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>
        <v>189.11</v>
      </c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>
        <v>78.05</v>
      </c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>
        <v>155.14</v>
      </c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>
        <v>35270.35</v>
      </c>
      <c r="D29" s="46"/>
      <c r="E29" s="12"/>
      <c r="F29" s="1"/>
      <c r="G29" s="1"/>
      <c r="H29" s="36"/>
      <c r="I29" s="36"/>
    </row>
    <row r="30" spans="1:10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  <c r="J30" t="s">
        <v>91</v>
      </c>
    </row>
    <row r="31" spans="1:9" ht="15">
      <c r="A31" s="39" t="s">
        <v>78</v>
      </c>
      <c r="B31" s="7" t="s">
        <v>31</v>
      </c>
      <c r="C31" s="8">
        <v>1768.96</v>
      </c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154.91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>
        <v>157.59</v>
      </c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>
        <v>389.75</v>
      </c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5">
      <c r="A42" s="39" t="s">
        <v>96</v>
      </c>
      <c r="B42" s="7" t="s">
        <v>99</v>
      </c>
      <c r="C42" s="8">
        <v>94.55</v>
      </c>
      <c r="D42" s="46"/>
      <c r="E42" s="12"/>
      <c r="F42" s="1"/>
      <c r="G42" s="1"/>
      <c r="H42" s="36"/>
      <c r="I42" s="36"/>
    </row>
    <row r="43" spans="1:9" ht="15.75" thickBot="1">
      <c r="A43" s="77" t="s">
        <v>100</v>
      </c>
      <c r="B43" s="7" t="s">
        <v>105</v>
      </c>
      <c r="C43" s="74">
        <v>154.91</v>
      </c>
      <c r="D43" s="46"/>
      <c r="E43" s="12"/>
      <c r="F43" s="1"/>
      <c r="G43" s="1"/>
      <c r="H43" s="36"/>
      <c r="I43" s="36"/>
    </row>
    <row r="44" spans="1:9" ht="15.75" thickBot="1">
      <c r="A44" s="64"/>
      <c r="B44" s="65" t="s">
        <v>37</v>
      </c>
      <c r="C44" s="66">
        <f>SUM(C6:C43)</f>
        <v>202960.24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H19" sqref="H19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5" t="s">
        <v>123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7"/>
      <c r="B4" s="117"/>
      <c r="C4" s="117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52</v>
      </c>
      <c r="D5" s="36"/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47"/>
      <c r="D6" s="3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3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47"/>
      <c r="D8" s="3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47"/>
      <c r="D9" s="3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47"/>
      <c r="D10" s="3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47"/>
      <c r="D11" s="3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47"/>
      <c r="D12" s="3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47"/>
      <c r="D13" s="3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47"/>
      <c r="D14" s="36"/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8">
        <v>31970.17</v>
      </c>
      <c r="D15" s="3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47"/>
      <c r="D16" s="3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3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47"/>
      <c r="D18" s="3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47"/>
      <c r="D19" s="3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47"/>
      <c r="D20" s="36"/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47"/>
      <c r="D21" s="3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47"/>
      <c r="D22" s="3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47"/>
      <c r="D23" s="3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47"/>
      <c r="D24" s="3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47"/>
      <c r="D25" s="3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47"/>
      <c r="D26" s="36"/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47"/>
      <c r="D27" s="3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47"/>
      <c r="D28" s="3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47"/>
      <c r="D29" s="36"/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47"/>
      <c r="D30" s="3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47"/>
      <c r="D31" s="3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47"/>
      <c r="D32" s="3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47"/>
      <c r="D33" s="3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47"/>
      <c r="D34" s="36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47"/>
      <c r="D35" s="3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47"/>
      <c r="D36" s="3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47"/>
      <c r="D37" s="3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47"/>
      <c r="D38" s="36"/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3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3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98</v>
      </c>
      <c r="C41" s="47"/>
      <c r="D41" s="3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99</v>
      </c>
      <c r="C42" s="47"/>
      <c r="D42" s="36"/>
      <c r="E42" s="36"/>
      <c r="F42" s="36"/>
      <c r="G42" s="36"/>
      <c r="H42" s="36"/>
      <c r="I42" s="36"/>
    </row>
    <row r="43" spans="1:9" ht="15.75" thickBot="1">
      <c r="A43" s="77" t="s">
        <v>100</v>
      </c>
      <c r="B43" s="7" t="s">
        <v>105</v>
      </c>
      <c r="C43" s="93"/>
      <c r="D43" s="36"/>
      <c r="E43" s="36"/>
      <c r="F43" s="36"/>
      <c r="G43" s="36"/>
      <c r="H43" s="36"/>
      <c r="I43" s="36"/>
    </row>
    <row r="44" spans="1:9" ht="15.75" thickBot="1">
      <c r="A44" s="64"/>
      <c r="B44" s="65" t="s">
        <v>37</v>
      </c>
      <c r="C44" s="66">
        <f>SUM(C6:C43)</f>
        <v>31970.17</v>
      </c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2017-05-22T10:31:18Z</cp:lastPrinted>
  <dcterms:created xsi:type="dcterms:W3CDTF">2011-06-30T06:54:46Z</dcterms:created>
  <dcterms:modified xsi:type="dcterms:W3CDTF">2017-05-22T10:33:00Z</dcterms:modified>
  <cp:category/>
  <cp:version/>
  <cp:contentType/>
  <cp:contentStatus/>
</cp:coreProperties>
</file>